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dres-sas02\SSMSI\Commun\Web Interstats\Analyses et infos rapides\Analyse N°31 - Les vols et violences dans les réseaux de transports en commun\erratum juin 2021\"/>
    </mc:Choice>
  </mc:AlternateContent>
  <bookViews>
    <workbookView xWindow="0" yWindow="0" windowWidth="20490" windowHeight="7755" tabRatio="753" activeTab="1"/>
  </bookViews>
  <sheets>
    <sheet name="Note" sheetId="30" r:id="rId1"/>
    <sheet name="Figure 1" sheetId="2" r:id="rId2"/>
    <sheet name="Figure 2 " sheetId="21" r:id="rId3"/>
    <sheet name="Figure 3" sheetId="20" r:id="rId4"/>
    <sheet name="Figure 4" sheetId="5" r:id="rId5"/>
    <sheet name="Encadré 3 - Dégradation" sheetId="27" r:id="rId6"/>
    <sheet name="Figure 5" sheetId="13" r:id="rId7"/>
    <sheet name="Figure 6" sheetId="29" r:id="rId8"/>
    <sheet name=" Figure 7" sheetId="11" r:id="rId9"/>
    <sheet name="Figure 8" sheetId="22" r:id="rId10"/>
    <sheet name="Figure 9" sheetId="23" r:id="rId11"/>
    <sheet name="Figure 10" sheetId="7" r:id="rId12"/>
    <sheet name="Figure 11" sheetId="26" r:id="rId13"/>
    <sheet name="Figure 12 " sheetId="6" r:id="rId14"/>
    <sheet name="Figure 13" sheetId="19" r:id="rId15"/>
    <sheet name="Figure 14" sheetId="25" r:id="rId16"/>
    <sheet name="Figure 15" sheetId="9" r:id="rId17"/>
    <sheet name="Figure 16" sheetId="10" r:id="rId18"/>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7" l="1"/>
  <c r="E6" i="27"/>
  <c r="E5" i="27"/>
  <c r="E4" i="27"/>
  <c r="C16" i="27"/>
  <c r="B16" i="27"/>
</calcChain>
</file>

<file path=xl/sharedStrings.xml><?xml version="1.0" encoding="utf-8"?>
<sst xmlns="http://schemas.openxmlformats.org/spreadsheetml/2006/main" count="491" uniqueCount="197">
  <si>
    <t>Ensemble des réseaux de transports en commun</t>
  </si>
  <si>
    <t>Tous lieux</t>
  </si>
  <si>
    <t>Vols violents</t>
  </si>
  <si>
    <t>Vols sans violence</t>
  </si>
  <si>
    <t>Violences sexuelles</t>
  </si>
  <si>
    <t>Évolution 2017/2018</t>
  </si>
  <si>
    <t>CBV</t>
  </si>
  <si>
    <t>IDF</t>
  </si>
  <si>
    <t>Ensemble des réseaux de transport</t>
  </si>
  <si>
    <t>France</t>
  </si>
  <si>
    <t>Maghreb</t>
  </si>
  <si>
    <t>Afrique Hors Maghreb</t>
  </si>
  <si>
    <t>Union européenne hors France</t>
  </si>
  <si>
    <t>Europe hors Union européenne</t>
  </si>
  <si>
    <t>Asie</t>
  </si>
  <si>
    <t>Amérique</t>
  </si>
  <si>
    <t>Autres</t>
  </si>
  <si>
    <t>TOTAL (en nombre de mis en cause)</t>
  </si>
  <si>
    <t>evolution en point</t>
  </si>
  <si>
    <t>France hors région Ile-de-France</t>
  </si>
  <si>
    <t>Ile-de-France</t>
  </si>
  <si>
    <t>évolution en point</t>
  </si>
  <si>
    <t>Femmes mises en cause</t>
  </si>
  <si>
    <t>Hommes mis en cause</t>
  </si>
  <si>
    <t>Ensemble des mis en cause</t>
  </si>
  <si>
    <t>Part des hommes parmis les mis en cause</t>
  </si>
  <si>
    <t>Répartition des mis en cause par classe d'âge</t>
  </si>
  <si>
    <t>Moins de 13 ans</t>
  </si>
  <si>
    <t>13 à 17 ans</t>
  </si>
  <si>
    <t xml:space="preserve">18 à 29 ans </t>
  </si>
  <si>
    <t>30 à 44 ans</t>
  </si>
  <si>
    <t>45 à 59 ans</t>
  </si>
  <si>
    <t>60 ans et plus</t>
  </si>
  <si>
    <t>Total des personnes mises en cause</t>
  </si>
  <si>
    <t>Département</t>
  </si>
  <si>
    <t>75</t>
  </si>
  <si>
    <t>PARIS</t>
  </si>
  <si>
    <t>69</t>
  </si>
  <si>
    <t>93</t>
  </si>
  <si>
    <t>92</t>
  </si>
  <si>
    <t>13</t>
  </si>
  <si>
    <t>94</t>
  </si>
  <si>
    <t>31</t>
  </si>
  <si>
    <t>34</t>
  </si>
  <si>
    <t>33</t>
  </si>
  <si>
    <t>GIRONDE</t>
  </si>
  <si>
    <t>06</t>
  </si>
  <si>
    <t>95</t>
  </si>
  <si>
    <t>59</t>
  </si>
  <si>
    <t>NORD</t>
  </si>
  <si>
    <t>44</t>
  </si>
  <si>
    <t>38</t>
  </si>
  <si>
    <t>91</t>
  </si>
  <si>
    <t>ESSONNE</t>
  </si>
  <si>
    <t>77</t>
  </si>
  <si>
    <t>78</t>
  </si>
  <si>
    <t>YVELINES</t>
  </si>
  <si>
    <t>Commune</t>
  </si>
  <si>
    <t>LYON</t>
  </si>
  <si>
    <t>MARSEILLE</t>
  </si>
  <si>
    <t>TOULOUSE</t>
  </si>
  <si>
    <t>MONTPELLIER</t>
  </si>
  <si>
    <t>BORDEAUX</t>
  </si>
  <si>
    <t>NICE</t>
  </si>
  <si>
    <t>NANTES</t>
  </si>
  <si>
    <t>GRENOBLE</t>
  </si>
  <si>
    <t>LILLE</t>
  </si>
  <si>
    <t>Part des faits commis dans les transports</t>
  </si>
  <si>
    <t>Femmes victimes</t>
  </si>
  <si>
    <t>Hommes victimes</t>
  </si>
  <si>
    <t>Ensemble des victimes</t>
  </si>
  <si>
    <t>Répartition des victimes par classe d'âge</t>
  </si>
  <si>
    <t>Total des victimes</t>
  </si>
  <si>
    <t>TOTAL (en nombre de victimes)</t>
  </si>
  <si>
    <t>violences sexuelles</t>
  </si>
  <si>
    <t>Évolution 2018/2019</t>
  </si>
  <si>
    <t>-</t>
  </si>
  <si>
    <t>transport</t>
  </si>
  <si>
    <t>Coups et blessures volontaires</t>
  </si>
  <si>
    <t>67</t>
  </si>
  <si>
    <t>76</t>
  </si>
  <si>
    <t>Nombre de victimes en 2019</t>
  </si>
  <si>
    <t>Nombre de victimes pour 1000 hab. en 2019</t>
  </si>
  <si>
    <t>SAINT-DENIS</t>
  </si>
  <si>
    <t>PUTEAUX</t>
  </si>
  <si>
    <t>STRASBOURG</t>
  </si>
  <si>
    <t>6</t>
  </si>
  <si>
    <t>ANNEE</t>
  </si>
  <si>
    <t>vols violents</t>
  </si>
  <si>
    <t>FERROVIAIRE</t>
  </si>
  <si>
    <t>SURFACE</t>
  </si>
  <si>
    <t>METROPOLITAIN</t>
  </si>
  <si>
    <t>France hors IDF</t>
  </si>
  <si>
    <t>RESEAU
FERROVIAIRE</t>
  </si>
  <si>
    <t>RESEAU
DE SURFACE</t>
  </si>
  <si>
    <t>RESEAU
METROPOLITAIN</t>
  </si>
  <si>
    <t>Total des Mec</t>
  </si>
  <si>
    <t>% Français</t>
  </si>
  <si>
    <t>% étranger</t>
  </si>
  <si>
    <t>Total des mis en cause</t>
  </si>
  <si>
    <t>nd</t>
  </si>
  <si>
    <t>Réseau métropolitain</t>
  </si>
  <si>
    <t>Réseau ferroviaire</t>
  </si>
  <si>
    <t>Réseau de surface</t>
  </si>
  <si>
    <t>Ensemble réseau</t>
  </si>
  <si>
    <t>Délits</t>
  </si>
  <si>
    <t>Contraventions</t>
  </si>
  <si>
    <t>Part des infractions commis dans les transports</t>
  </si>
  <si>
    <t>Evolution
2018 /2019</t>
  </si>
  <si>
    <t>SEINE-SAINT-DENIS</t>
  </si>
  <si>
    <t>RHÔNE</t>
  </si>
  <si>
    <t>HAUTS-DE-SEINE</t>
  </si>
  <si>
    <t>BOUCHES-DU-RHÔNE</t>
  </si>
  <si>
    <t>VAL-DE-MARNE</t>
  </si>
  <si>
    <t>HAUTE-GARONNE</t>
  </si>
  <si>
    <t>HÉRAULT</t>
  </si>
  <si>
    <t>ALPES-MARITIMES</t>
  </si>
  <si>
    <t>VAL-D'OISE</t>
  </si>
  <si>
    <t>ISÈRE</t>
  </si>
  <si>
    <t>LOIRE-ATLANTIQUE</t>
  </si>
  <si>
    <t>SEINE-ET-MARNE</t>
  </si>
  <si>
    <t>BAS-RHIN</t>
  </si>
  <si>
    <t>SEINE-MARITIME</t>
  </si>
  <si>
    <t>Champ : France entière</t>
  </si>
  <si>
    <r>
      <t>Lecture</t>
    </r>
    <r>
      <rPr>
        <i/>
        <sz val="9"/>
        <color rgb="FF231F20"/>
        <rFont val="Calibri"/>
        <family val="2"/>
        <scheme val="minor"/>
      </rPr>
      <t> : Les femmes de 18 à 29 ans représentent 27 % des victimes de vols violent en IDF et les hommes représentent 17% des victimes</t>
    </r>
  </si>
  <si>
    <r>
      <t>Sources</t>
    </r>
    <r>
      <rPr>
        <i/>
        <sz val="9"/>
        <color rgb="FF231F20"/>
        <rFont val="Calibri"/>
        <family val="2"/>
        <scheme val="minor"/>
      </rPr>
      <t> : SSMSI, base des victimes de crimes et délits</t>
    </r>
  </si>
  <si>
    <t>Outrages et violences contre dépositaires de l'autorité publique</t>
  </si>
  <si>
    <t>Part des femmes parmi les victimes</t>
  </si>
  <si>
    <t>Part des hommes parmi les victimes</t>
  </si>
  <si>
    <t>Femmes mises  en cause</t>
  </si>
  <si>
    <t>Ensemble des  mis en cause</t>
  </si>
  <si>
    <t>Part des victimes (en %)</t>
  </si>
  <si>
    <t>Evolution
2018-2019
(en %)</t>
  </si>
  <si>
    <t>coups et blessures volontaires</t>
  </si>
  <si>
    <t>vols sans violence</t>
  </si>
  <si>
    <t>outrages et violences contre dépositaires de l'autorité publique</t>
  </si>
  <si>
    <t>TOTAL
(en nombre de victimes)</t>
  </si>
  <si>
    <t>Évolution
 2017/2018</t>
  </si>
  <si>
    <t>Évolution
2017/2018</t>
  </si>
  <si>
    <t>Evolution
2017 /2018</t>
  </si>
  <si>
    <t>Nombre de victimes pour 1000 hab. 
en 2019</t>
  </si>
  <si>
    <r>
      <t xml:space="preserve">Part des victimes 
</t>
    </r>
    <r>
      <rPr>
        <b/>
        <i/>
        <sz val="11"/>
        <color theme="1"/>
        <rFont val="Calibri"/>
        <family val="2"/>
        <scheme val="minor"/>
      </rPr>
      <t>(en %)</t>
    </r>
  </si>
  <si>
    <r>
      <t xml:space="preserve">Evolution
2018-2019
</t>
    </r>
    <r>
      <rPr>
        <b/>
        <i/>
        <sz val="11"/>
        <color theme="1"/>
        <rFont val="Calibri"/>
        <family val="2"/>
        <scheme val="minor"/>
      </rPr>
      <t>(en %)</t>
    </r>
  </si>
  <si>
    <t>1. Vols et violences commis dans les transports en commun en 2017, 2018 et 2019 en France</t>
  </si>
  <si>
    <t>Champ : Île-de-France.
Lecture : En 2019, il y a eu 2,3 faits de vols violents dans le réseau ferroviaire pour un million de voyages.
Sources : SSMSI, base des crimes et délits dans les transports en commun; Observatoire de la mobilité en Île-de-France.</t>
  </si>
  <si>
    <t>3. Répartition des vols et violences commis dans les transports en commun en 2019 par type de réseau.</t>
  </si>
  <si>
    <t>4. Vols et violences commis dans les transports en commun en 2017, 2018 et 2019 en Île-de-France</t>
  </si>
  <si>
    <t>Champ : Île-de-France.
Lecture : En 2019, 8 960 faits de vols avec violence commis dans les transports dans la région Ile-de-France ont été enregistrés par les forces de police ou de gendarmerie ; ceci représente 22 % de l’ensemble des vols avec violence de la région Ile-de-France. Ces derniers ont augmenté de 4 % entre 2018 et 2019.
Sources : SSMSI, base des crimes et délits dans les transports en commun; base des victimes de crimes et délits.</t>
  </si>
  <si>
    <t>Évolution du nombre d’infractions de destructions et dégradations volontaires à Paris et en petite couronne</t>
  </si>
  <si>
    <t xml:space="preserve">
Champ : Paris et petite couronne (départements 75, 92, 93, 94), 
enregistrements par les services de police nationale.
Source : SSMSI, base des infractions.</t>
  </si>
  <si>
    <t xml:space="preserve">16. Évolution du nombre de victimes de vols ou de violences (hors outrages et violences envers les dépositaires de l'autorité publique) dans les transports en commun, par commune </t>
  </si>
  <si>
    <t>15. Évolution du nombre de victimes de vols ou de violences (hors outrages et violences envers les dépositaires de l'autorité publique) dans les transports en commun, par département</t>
  </si>
  <si>
    <t xml:space="preserve">14. Répartition des mis en cause pour vols ou violences (hors outrages et violences envers les dépositaires de l'autorité publique) commis dans les transports en commun par âge, par nationalité et par type de délinquance </t>
  </si>
  <si>
    <t xml:space="preserve">13. Nationalité des personnes mises en cause pour vols ou violences (hors outrages et violences envers les dépositaires de l'autorité publique) commis dans les transports en commun, selon le type d'infraction </t>
  </si>
  <si>
    <t>Note : Union européenne : ensemble des 28 pays appartenant à l’Union européenne à partir de juillet 2013 ; Maghreb : Algérie, Maroc et Tunisie.</t>
  </si>
  <si>
    <t>Lecture : En 2019, sur l’ensemble du territoire français hors région Ile-de- France, 65 % des mis en cause pour des vols violents commis dans les transports en commun sont de nationalité française.</t>
  </si>
  <si>
    <t>Source : SSMSI, base des mis en cause de crimes et délits.</t>
  </si>
  <si>
    <t>12. Nationalité des personnes mises en cause pour vols ou violences (hors outrages et violences envers les dépositaires de l’autorité publique) commis dans les transports en commun en 2018 et 2019</t>
  </si>
  <si>
    <t>Violences sexuelles IDF</t>
  </si>
  <si>
    <t>Violences sexuelles  France hors IDF</t>
  </si>
  <si>
    <t>Source : SSMSI, base des victimes de crimes et délits.</t>
  </si>
  <si>
    <t>11. Mis en cause pour violences et outrages envers les dépositaires de l’autorité publique dans les transports en commun</t>
  </si>
  <si>
    <t>10. Répartition des mis en cause pour vols ou violences (hors outrages et violences envers les dépositaires de l'autorité publique) commis dans les transports en commun par âge et par sexe</t>
  </si>
  <si>
    <t>9. Victimes de violences et d’outrages envers les dépositaires de l’autorité publiques dans les transports en commun</t>
  </si>
  <si>
    <t>8. Nationalité des victimes de vols ou de violences (hors outrages et violence envers les dépositaires de l'autorité publique) dans les transports en commun, selon le type d’infraction.</t>
  </si>
  <si>
    <t>7. Nationalité des victimes de vols ou de violences (hors outrages et violences envers les dépositaires de l'autorité publique) dans les transports en commun en 2018 et 2019</t>
  </si>
  <si>
    <t>2. Vols et violences commis dans les transports en commun franciliens en 2018 et 2019 pour un million de voyages</t>
  </si>
  <si>
    <t>Lecture : Les mis en cause de nationalité étrangère de 18 à 29 ans représentent 20 % des mis en cause pour vols violents commis dans les transports en commun en Île-de-France et les français représentent 14 % de ces mis en cause.</t>
  </si>
  <si>
    <t>France hors région IDF</t>
  </si>
  <si>
    <t xml:space="preserve">5. Répartition des victimes de vols ou de violences (hors outrages et violences envers les dépositaires de l'autorité publique) </t>
  </si>
  <si>
    <t>commis dans les transports en commun par âge et par sexe</t>
  </si>
  <si>
    <t>6. Répartition des victimes de vols ou de violences (hors outrages et violences envers les dépositaires de l'autorité publique) commis dans les transports en commun par âge, par sexe et par type de délinquance</t>
  </si>
  <si>
    <t>F</t>
  </si>
  <si>
    <t>H</t>
  </si>
  <si>
    <t>Vol sans violence</t>
  </si>
  <si>
    <t>vols avec violence</t>
  </si>
  <si>
    <t>Vol sans violence IDF</t>
  </si>
  <si>
    <t>Vol sans violence France hors IDF</t>
  </si>
  <si>
    <t>Vols avec violence IDF</t>
  </si>
  <si>
    <t>Vols avec violence France hors IDF</t>
  </si>
  <si>
    <t>Coups et blessures volontaires  France hors IDF</t>
  </si>
  <si>
    <t>Coups et blessures volontaires IDF</t>
  </si>
  <si>
    <t>Champ : France métropolitaine, DROM et COM.
Lecture : En 2019, 8 070 faits de coups et blessures volontaires (CBV) commis dans les transports en commun ont été enregistrés par les services de police ou de gendarmerie. Ceci représente 3 % de l’ensemble des CBV enregistrés en France. On constate une augmentation des coups et blessures volontaires commis dans les transports en commun de 5 % entre 2018 et 2019 en France.
Sources : SSMSI, base des crimes et délits dans les transports en commun et base des victimes de crimes et délits.</t>
  </si>
  <si>
    <t>Champ : France métropolitaine, DROM et COM.
Lecture : en 2019, 59 % des vols violents ont eu lieu dans les réseaux de surface en France, hors région Île de France. Ce chiffre n’est plus que de 16 % en Île-de- France.
Source : SSMSI, base des crimes et délits dans les transports en commun.</t>
  </si>
  <si>
    <t>Champ : France métropolitaine, DROM et COM.
Lecture : En 2019, parmi les 154 860 victimes de vols ou de violences (hors outrages et violences envers les dépositaires de l'autorité publique) dans les transports en commun sur l'ensemble du territoire français, 55 % sont des femmes et 34 % ont entre 18 et 29 ans.
Sources : SSMSI, base des victimes de crimes et délits.</t>
  </si>
  <si>
    <t>Champ : France métropolitaine, DROM et COM.</t>
  </si>
  <si>
    <t>Lecture : Les femmes de 18 à 29 ans représentent 27 % des victimes de vols violent en Île-de-France et les hommes représentent 17 % des victimes.</t>
  </si>
  <si>
    <t>Note : Union européenne : ensemble des 28 pays appartenant à l’Union européenne à partir de Juillet 2013 ; Maghreb : Algérie, Maroc et Tunisie.
Lecture : En 2019, 83 % des victimes de vols ou de violences dans les transports en commun sur l’ensemble du territoire français hors région Ile-de-France sont de nationalité française.
Champ : France métropolitaine, DROM et COM.
Source : SSMSI, base des victimes de crimes et délits.</t>
  </si>
  <si>
    <t>Note : Union européenne : ensemble des 28 pays appartenant à l’Union européenne à partir de Juillet 2013 ; Maghreb : Algérie, Maroc et Tunisie.
Lecture : En 2019, 84 % des victimes de vols violents dans les transports en commun sur l’ensemble du territoire français hors région Ile-de-France sont de nationalité française. 
Champ : France métropolitaine, DROM et COM.
Source : SSMSI, base des victimes de crimes et délits.</t>
  </si>
  <si>
    <t>Champ : France métropolitaine, DROM et COM.
Lecture : En 2019, sur l'ensemble du territoire français, 85 % des victimes pour des violences et des outrages envers les dépositaires de l’autorité publique dans les transports en commun sont des hommes.
Source : SSMSI, base des victimes de crimes et délits.</t>
  </si>
  <si>
    <t>Champ : France métropolitaine, DROM et COM.
Lecture : En 2019, 11 060 personnes ont été mises en cause par les forces de police ou de gendarmerie pour vols ou violences (hors outrages et violences envers les dépositaires de l'autorité publique) commis dans les transports en commun; 87 % sont des hommes et 41 % ont entre 13 et 17 ans.
Source : SSMSI, base des mis en cause de crimes et délits.</t>
  </si>
  <si>
    <t>Champ : France métropolitaine, DROM et COM.
Lecture : En 2019, 87 % des mis en cause pour des faits de violences et d’outrages envers les dépositaires de l’autorité publique dans les transports en commun sur l’ensemble du territoire français sont des hommes.
Source : SSMSI, base des mis en cause de crimes et délits.</t>
  </si>
  <si>
    <t>Champ : France métropolitaine, DROM et COM.
Lecture : En 2019, sur l'ensemble du territoire français hors région Île-de-France, 63 % des mis en cause pour vols ou violences (hors outrages et violences envers les dépositaires de l'autorité publique) dans les transports en commun de nationalité française; cette nationalité reprèsente 87 % des mis en cause en 2019 tous lieux de commission confondus.
Source : SSMSI, base des victimes de crimes et délits.</t>
  </si>
  <si>
    <t>Départements classés par ordre décroissant du nombre de victimes en 2019.
nd : non-diffusable, l'effectif concerné est sous le seuil de diffusion. 
Note : Union européenne : ensemble des 28 pays appartenant à l’Union européenne à partir de juillet 2013 ; Maghreb : Algérie, Maroc et Tunisie.
Champ : France métropolitaine, DROM et COM, départements avec plus de 1000 victimes de vols ou de violences (hors outrages et violences envers les dépositaires de l'autorité publique) dans les transports en commun.
Lecture : En 2019, 9 600 victimes de vols ou de violences ont été recensées dans le Rhône , ce qui représente 6 % de l’ensemble des victimes de vols ou de violences dans les transports en commun en France. On constate une diminution du nombre de victimes de 5 % entre 2018 et 2019 dans le département du Rhône.
Source : SSMSI, base des victimes de crimes et délits.</t>
  </si>
  <si>
    <t>Communes classées par ordre décroissant du nombre de victimes en 2019.
nd : non-diffusable, l'effectif concerné est sous le seuil de diffusion. 
Champ : France métropolitaine, DROM et COM. Communes avec plus de 1 000 victimes de vols ou de violences (hors outrages et violences envers les dépositaires de l'autorité publique) dans les transports en commun.
Lecture : En 2019, 76 170 victimes de vols ou de violences ont été recensées à Paris, ce qui représente 49 % de l’ensemble des victimes de vols et de violences dans les transports en commun en France. On constate une augmentation du nombre de victimes de 28,5 % entre 2018 et 2019 à Paris. 
Sources : SSMSI, base des victimes de crimes et délits.</t>
  </si>
  <si>
    <t>(juin 2021)</t>
  </si>
  <si>
    <r>
      <rPr>
        <b/>
        <sz val="11"/>
        <color theme="1"/>
        <rFont val="Calibri"/>
        <family val="2"/>
        <scheme val="minor"/>
      </rPr>
      <t>Note</t>
    </r>
    <r>
      <rPr>
        <sz val="11"/>
        <color theme="1"/>
        <rFont val="Calibri"/>
        <family val="2"/>
        <scheme val="minor"/>
      </rPr>
      <t>. Une erreur s'était glissée dans la version mise en ligne initialement : le champ de l'étude inclut également les COM (en plus de la France métropolitaine et des DROM).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</si>
</sst>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 _€_-;\-* #,##0\ _€_-;_-* &quot;-&quot;??\ _€_-;_-@_-"/>
    <numFmt numFmtId="165" formatCode="0__%"/>
    <numFmt numFmtId="166" formatCode="0.0%"/>
    <numFmt numFmtId="167" formatCode="#,##0.0"/>
    <numFmt numFmtId="168" formatCode="0.0"/>
    <numFmt numFmtId="169" formatCode="0.0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b/>
      <i/>
      <sz val="9"/>
      <color theme="1"/>
      <name val="Calibri"/>
      <family val="2"/>
      <scheme val="minor"/>
    </font>
    <font>
      <i/>
      <sz val="9"/>
      <color rgb="FF231F20"/>
      <name val="Calibri"/>
      <family val="2"/>
      <scheme val="minor"/>
    </font>
    <font>
      <b/>
      <i/>
      <sz val="9"/>
      <color rgb="FF231F20"/>
      <name val="Calibri"/>
      <family val="2"/>
      <scheme val="minor"/>
    </font>
    <font>
      <b/>
      <i/>
      <sz val="11"/>
      <color theme="1"/>
      <name val="Calibri"/>
      <family val="2"/>
      <scheme val="minor"/>
    </font>
    <font>
      <sz val="11"/>
      <color rgb="FF231F20"/>
      <name val="Calibri"/>
      <family val="2"/>
      <scheme val="minor"/>
    </font>
    <font>
      <sz val="10"/>
      <color rgb="FF231F2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theme="0"/>
      </top>
      <bottom style="thin">
        <color theme="0"/>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5">
    <xf numFmtId="0" fontId="0" fillId="0" borderId="0" xfId="0"/>
    <xf numFmtId="0" fontId="0" fillId="2" borderId="1" xfId="0" applyFill="1" applyBorder="1"/>
    <xf numFmtId="0" fontId="2" fillId="2" borderId="1" xfId="0" applyFont="1" applyFill="1" applyBorder="1" applyAlignment="1">
      <alignment horizontal="center" vertical="center" wrapText="1"/>
    </xf>
    <xf numFmtId="164" fontId="0" fillId="3" borderId="0" xfId="1" applyNumberFormat="1" applyFont="1" applyFill="1" applyBorder="1"/>
    <xf numFmtId="165" fontId="0" fillId="3" borderId="0" xfId="2" applyNumberFormat="1" applyFont="1" applyFill="1" applyBorder="1" applyAlignment="1">
      <alignment horizontal="right" indent="2"/>
    </xf>
    <xf numFmtId="0" fontId="2" fillId="4" borderId="6" xfId="0" applyFont="1" applyFill="1" applyBorder="1" applyAlignment="1">
      <alignment horizontal="center"/>
    </xf>
    <xf numFmtId="164" fontId="0" fillId="4" borderId="0" xfId="1" applyNumberFormat="1" applyFont="1" applyFill="1" applyBorder="1"/>
    <xf numFmtId="165" fontId="0" fillId="4" borderId="0" xfId="2" applyNumberFormat="1" applyFont="1" applyFill="1" applyBorder="1" applyAlignment="1">
      <alignment horizontal="right" indent="2"/>
    </xf>
    <xf numFmtId="164" fontId="0" fillId="0" borderId="0" xfId="0" applyNumberFormat="1"/>
    <xf numFmtId="9" fontId="0" fillId="0" borderId="0" xfId="2" applyFont="1"/>
    <xf numFmtId="0" fontId="0" fillId="0" borderId="0" xfId="0" applyBorder="1"/>
    <xf numFmtId="0" fontId="2" fillId="0" borderId="0" xfId="0" applyFont="1"/>
    <xf numFmtId="9" fontId="0" fillId="0" borderId="0" xfId="2" applyNumberFormat="1" applyFont="1"/>
    <xf numFmtId="0" fontId="0" fillId="0" borderId="0" xfId="0" applyFill="1"/>
    <xf numFmtId="166" fontId="0" fillId="0" borderId="0" xfId="2" applyNumberFormat="1" applyFont="1"/>
    <xf numFmtId="0" fontId="2" fillId="0" borderId="0" xfId="0" applyFont="1" applyFill="1"/>
    <xf numFmtId="9" fontId="0" fillId="0" borderId="0" xfId="2" applyFont="1" applyAlignment="1">
      <alignment horizontal="right" indent="2"/>
    </xf>
    <xf numFmtId="167" fontId="0" fillId="0" borderId="0" xfId="2" applyNumberFormat="1" applyFont="1" applyAlignment="1">
      <alignment horizontal="right" indent="2"/>
    </xf>
    <xf numFmtId="9" fontId="0" fillId="0" borderId="8" xfId="2" applyFont="1" applyBorder="1" applyAlignment="1">
      <alignment horizontal="right" indent="2"/>
    </xf>
    <xf numFmtId="9" fontId="0" fillId="0" borderId="0" xfId="2" applyFont="1" applyBorder="1" applyAlignment="1">
      <alignment horizontal="right" indent="2"/>
    </xf>
    <xf numFmtId="167" fontId="0" fillId="0" borderId="7" xfId="2" applyNumberFormat="1" applyFont="1" applyBorder="1" applyAlignment="1">
      <alignment horizontal="right" indent="2"/>
    </xf>
    <xf numFmtId="167" fontId="0" fillId="0" borderId="0" xfId="2" applyNumberFormat="1" applyFont="1" applyBorder="1" applyAlignment="1">
      <alignment horizontal="right" indent="2"/>
    </xf>
    <xf numFmtId="0" fontId="2" fillId="2" borderId="1" xfId="0" applyFont="1" applyFill="1" applyBorder="1"/>
    <xf numFmtId="0" fontId="2" fillId="4" borderId="10" xfId="0" applyFont="1" applyFill="1" applyBorder="1"/>
    <xf numFmtId="9" fontId="0" fillId="4" borderId="0" xfId="2" applyFont="1" applyFill="1" applyAlignment="1">
      <alignment horizontal="right" indent="2"/>
    </xf>
    <xf numFmtId="167" fontId="0" fillId="4" borderId="0" xfId="2" applyNumberFormat="1" applyFont="1" applyFill="1" applyAlignment="1">
      <alignment horizontal="right" indent="2"/>
    </xf>
    <xf numFmtId="9" fontId="0" fillId="4" borderId="8" xfId="2" applyFont="1" applyFill="1" applyBorder="1" applyAlignment="1">
      <alignment horizontal="right" indent="2"/>
    </xf>
    <xf numFmtId="9" fontId="0" fillId="4" borderId="0" xfId="2" applyFont="1" applyFill="1" applyBorder="1" applyAlignment="1">
      <alignment horizontal="right" indent="2"/>
    </xf>
    <xf numFmtId="167" fontId="0" fillId="4" borderId="7" xfId="2" applyNumberFormat="1" applyFont="1" applyFill="1" applyBorder="1" applyAlignment="1">
      <alignment horizontal="right" indent="2"/>
    </xf>
    <xf numFmtId="167" fontId="0" fillId="4" borderId="0" xfId="2" applyNumberFormat="1" applyFont="1" applyFill="1" applyBorder="1" applyAlignment="1">
      <alignment horizontal="right" indent="2"/>
    </xf>
    <xf numFmtId="0" fontId="2" fillId="4" borderId="0" xfId="0" applyFont="1" applyFill="1"/>
    <xf numFmtId="3" fontId="2" fillId="2" borderId="1" xfId="0" applyNumberFormat="1" applyFont="1" applyFill="1" applyBorder="1" applyAlignment="1">
      <alignment horizontal="right" indent="1"/>
    </xf>
    <xf numFmtId="3" fontId="0" fillId="2" borderId="1" xfId="2" applyNumberFormat="1" applyFont="1" applyFill="1" applyBorder="1" applyAlignment="1">
      <alignment horizontal="right" indent="1"/>
    </xf>
    <xf numFmtId="3" fontId="2" fillId="2" borderId="4" xfId="0" applyNumberFormat="1" applyFont="1" applyFill="1" applyBorder="1" applyAlignment="1">
      <alignment horizontal="right" indent="1"/>
    </xf>
    <xf numFmtId="3" fontId="0" fillId="2" borderId="2" xfId="2" applyNumberFormat="1" applyFont="1" applyFill="1" applyBorder="1" applyAlignment="1">
      <alignment horizontal="right" indent="1"/>
    </xf>
    <xf numFmtId="0" fontId="2" fillId="2" borderId="1" xfId="0" applyFont="1" applyFill="1" applyBorder="1" applyAlignment="1">
      <alignment horizontal="center" vertical="top" wrapText="1"/>
    </xf>
    <xf numFmtId="0" fontId="3" fillId="4" borderId="0" xfId="0" applyFont="1" applyFill="1" applyBorder="1" applyAlignment="1">
      <alignment horizontal="center" vertical="center"/>
    </xf>
    <xf numFmtId="165" fontId="1" fillId="4" borderId="0" xfId="2" applyNumberFormat="1" applyFont="1" applyFill="1" applyBorder="1" applyAlignment="1">
      <alignment horizontal="center" vertical="center"/>
    </xf>
    <xf numFmtId="0" fontId="0" fillId="3" borderId="0" xfId="0" applyFont="1" applyFill="1" applyBorder="1" applyAlignment="1">
      <alignment horizontal="center" vertical="center"/>
    </xf>
    <xf numFmtId="165" fontId="1" fillId="3" borderId="0" xfId="2" applyNumberFormat="1" applyFont="1" applyFill="1" applyBorder="1" applyAlignment="1">
      <alignment horizontal="center" vertical="center"/>
    </xf>
    <xf numFmtId="0" fontId="0" fillId="4" borderId="0" xfId="0" applyFont="1" applyFill="1" applyBorder="1" applyAlignment="1">
      <alignment horizontal="center" vertical="center"/>
    </xf>
    <xf numFmtId="164" fontId="2" fillId="2" borderId="1" xfId="0" applyNumberFormat="1" applyFont="1" applyFill="1" applyBorder="1" applyAlignment="1">
      <alignment vertical="center"/>
    </xf>
    <xf numFmtId="165" fontId="2" fillId="2" borderId="1" xfId="2" applyNumberFormat="1" applyFont="1" applyFill="1" applyBorder="1" applyAlignment="1">
      <alignment horizontal="center" vertical="center"/>
    </xf>
    <xf numFmtId="0" fontId="0" fillId="4" borderId="0" xfId="0" applyFill="1" applyBorder="1"/>
    <xf numFmtId="3" fontId="0" fillId="4" borderId="0" xfId="0" applyNumberFormat="1" applyFill="1" applyBorder="1" applyAlignment="1">
      <alignment horizontal="right" indent="2"/>
    </xf>
    <xf numFmtId="9" fontId="0" fillId="4" borderId="0" xfId="2" applyNumberFormat="1" applyFont="1" applyFill="1" applyBorder="1" applyAlignment="1">
      <alignment horizontal="right" indent="2"/>
    </xf>
    <xf numFmtId="9" fontId="0" fillId="4" borderId="0" xfId="0" applyNumberFormat="1" applyFill="1" applyBorder="1" applyAlignment="1">
      <alignment horizontal="right" indent="2"/>
    </xf>
    <xf numFmtId="0" fontId="0" fillId="0" borderId="0" xfId="0" applyFill="1" applyBorder="1"/>
    <xf numFmtId="3" fontId="0" fillId="0" borderId="0" xfId="0" applyNumberFormat="1" applyFill="1" applyBorder="1" applyAlignment="1">
      <alignment horizontal="right" indent="2"/>
    </xf>
    <xf numFmtId="3" fontId="0" fillId="0" borderId="0" xfId="0" applyNumberFormat="1" applyBorder="1" applyAlignment="1">
      <alignment horizontal="right" indent="2"/>
    </xf>
    <xf numFmtId="9" fontId="0" fillId="0" borderId="0" xfId="2" applyNumberFormat="1" applyFont="1" applyBorder="1" applyAlignment="1">
      <alignment horizontal="right" indent="2"/>
    </xf>
    <xf numFmtId="9" fontId="0" fillId="0" borderId="0" xfId="0" applyNumberFormat="1" applyBorder="1" applyAlignment="1">
      <alignment horizontal="right" indent="2"/>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wrapText="1"/>
    </xf>
    <xf numFmtId="9" fontId="0" fillId="4" borderId="5" xfId="2" applyFont="1" applyFill="1" applyBorder="1" applyAlignment="1">
      <alignment horizontal="right" indent="2"/>
    </xf>
    <xf numFmtId="9" fontId="0" fillId="4" borderId="10" xfId="2" applyFont="1" applyFill="1" applyBorder="1" applyAlignment="1">
      <alignment horizontal="right" indent="2"/>
    </xf>
    <xf numFmtId="9" fontId="0" fillId="0" borderId="0" xfId="2" applyFont="1" applyFill="1" applyAlignment="1">
      <alignment horizontal="right" indent="2"/>
    </xf>
    <xf numFmtId="9" fontId="0" fillId="0" borderId="7" xfId="2" applyFont="1" applyFill="1" applyBorder="1" applyAlignment="1">
      <alignment horizontal="right" indent="2"/>
    </xf>
    <xf numFmtId="9" fontId="0" fillId="0" borderId="0" xfId="2" applyFont="1" applyFill="1" applyBorder="1" applyAlignment="1">
      <alignment horizontal="right" indent="2"/>
    </xf>
    <xf numFmtId="9" fontId="0" fillId="4" borderId="7" xfId="2" applyFont="1" applyFill="1" applyBorder="1" applyAlignment="1">
      <alignment horizontal="right" indent="2"/>
    </xf>
    <xf numFmtId="9" fontId="0" fillId="0" borderId="13" xfId="2" applyFont="1" applyFill="1" applyBorder="1" applyAlignment="1">
      <alignment horizontal="right" indent="2"/>
    </xf>
    <xf numFmtId="9" fontId="0" fillId="0" borderId="11" xfId="2" applyFont="1" applyFill="1" applyBorder="1" applyAlignment="1">
      <alignment horizontal="right" indent="2"/>
    </xf>
    <xf numFmtId="167" fontId="0" fillId="4" borderId="0" xfId="0" applyNumberFormat="1" applyFill="1" applyBorder="1" applyAlignment="1">
      <alignment horizontal="right" indent="2"/>
    </xf>
    <xf numFmtId="167" fontId="0" fillId="0" borderId="0" xfId="0" applyNumberFormat="1" applyFill="1" applyBorder="1" applyAlignment="1">
      <alignment horizontal="right" indent="2"/>
    </xf>
    <xf numFmtId="167" fontId="0" fillId="0" borderId="0" xfId="0" applyNumberFormat="1" applyBorder="1" applyAlignment="1">
      <alignment horizontal="right" indent="2"/>
    </xf>
    <xf numFmtId="165" fontId="1" fillId="0" borderId="0" xfId="2" applyNumberFormat="1" applyFont="1" applyFill="1" applyBorder="1" applyAlignment="1">
      <alignment horizontal="center" vertical="center"/>
    </xf>
    <xf numFmtId="3" fontId="2" fillId="2" borderId="1" xfId="2" applyNumberFormat="1" applyFont="1" applyFill="1" applyBorder="1" applyAlignment="1">
      <alignment horizontal="right" inden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9" fontId="0" fillId="0" borderId="0" xfId="0" applyNumberFormat="1"/>
    <xf numFmtId="0" fontId="0" fillId="2" borderId="11" xfId="0" applyFill="1" applyBorder="1"/>
    <xf numFmtId="0" fontId="2" fillId="0" borderId="3" xfId="0" applyFont="1" applyBorder="1" applyAlignment="1">
      <alignment horizontal="center" vertical="top" wrapText="1"/>
    </xf>
    <xf numFmtId="0" fontId="0" fillId="0" borderId="3"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9" fontId="0" fillId="0" borderId="0" xfId="2" applyFont="1" applyBorder="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11" xfId="0" applyFont="1" applyFill="1" applyBorder="1"/>
    <xf numFmtId="0" fontId="6" fillId="2" borderId="1" xfId="0" applyFont="1" applyFill="1" applyBorder="1"/>
    <xf numFmtId="0" fontId="5" fillId="0" borderId="0" xfId="0" applyFont="1" applyFill="1" applyBorder="1" applyAlignment="1">
      <alignment horizontal="center"/>
    </xf>
    <xf numFmtId="164" fontId="6" fillId="3" borderId="0" xfId="1" applyNumberFormat="1" applyFont="1" applyFill="1" applyBorder="1"/>
    <xf numFmtId="164" fontId="6" fillId="3" borderId="7" xfId="1" applyNumberFormat="1" applyFont="1" applyFill="1" applyBorder="1"/>
    <xf numFmtId="164" fontId="6" fillId="4" borderId="0" xfId="1" applyNumberFormat="1" applyFont="1" applyFill="1" applyBorder="1"/>
    <xf numFmtId="2" fontId="0" fillId="0" borderId="0" xfId="0" applyNumberFormat="1"/>
    <xf numFmtId="168" fontId="0" fillId="0" borderId="3" xfId="0" applyNumberFormat="1" applyBorder="1" applyAlignment="1">
      <alignment vertical="top" wrapText="1"/>
    </xf>
    <xf numFmtId="0" fontId="0" fillId="0" borderId="16" xfId="0" applyBorder="1" applyAlignment="1">
      <alignment horizontal="center" vertical="top" wrapText="1"/>
    </xf>
    <xf numFmtId="165" fontId="6" fillId="3" borderId="0" xfId="2" applyNumberFormat="1" applyFont="1" applyFill="1" applyBorder="1" applyAlignment="1">
      <alignment horizontal="right" indent="2"/>
    </xf>
    <xf numFmtId="9" fontId="6" fillId="2" borderId="1" xfId="2" applyNumberFormat="1" applyFont="1" applyFill="1" applyBorder="1" applyAlignment="1">
      <alignment horizontal="right" vertical="center" indent="2"/>
    </xf>
    <xf numFmtId="9" fontId="6" fillId="2" borderId="2" xfId="2" applyNumberFormat="1" applyFont="1" applyFill="1" applyBorder="1" applyAlignment="1">
      <alignment horizontal="right" vertical="center" indent="2"/>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4" borderId="0" xfId="0" applyFont="1" applyFill="1" applyBorder="1" applyAlignment="1">
      <alignment horizontal="left" vertical="center"/>
    </xf>
    <xf numFmtId="0" fontId="0" fillId="3" borderId="0" xfId="0" applyFont="1" applyFill="1" applyBorder="1" applyAlignment="1">
      <alignment horizontal="left" vertical="center"/>
    </xf>
    <xf numFmtId="0" fontId="2" fillId="2" borderId="1" xfId="0" applyFont="1" applyFill="1" applyBorder="1" applyAlignment="1">
      <alignment horizontal="left" vertical="center" wrapText="1"/>
    </xf>
    <xf numFmtId="0" fontId="0" fillId="0" borderId="0" xfId="0" applyAlignment="1">
      <alignment vertical="top" wrapText="1"/>
    </xf>
    <xf numFmtId="0" fontId="7" fillId="0" borderId="0" xfId="0" applyFont="1"/>
    <xf numFmtId="0" fontId="9" fillId="0" borderId="0" xfId="0" applyFont="1"/>
    <xf numFmtId="164" fontId="0" fillId="4" borderId="0" xfId="1" applyNumberFormat="1" applyFont="1" applyFill="1" applyBorder="1" applyAlignment="1">
      <alignment horizontal="right" indent="2"/>
    </xf>
    <xf numFmtId="164" fontId="0" fillId="0" borderId="0" xfId="1" applyNumberFormat="1" applyFont="1" applyFill="1" applyBorder="1" applyAlignment="1">
      <alignment horizontal="right" indent="2"/>
    </xf>
    <xf numFmtId="3" fontId="0" fillId="4" borderId="0" xfId="1" applyNumberFormat="1" applyFont="1" applyFill="1" applyBorder="1" applyAlignment="1">
      <alignment horizontal="right" indent="2"/>
    </xf>
    <xf numFmtId="3" fontId="0" fillId="0" borderId="0" xfId="1" applyNumberFormat="1" applyFont="1" applyFill="1" applyBorder="1" applyAlignment="1">
      <alignment horizontal="right" indent="2"/>
    </xf>
    <xf numFmtId="0" fontId="2" fillId="2" borderId="1" xfId="0" applyFont="1" applyFill="1" applyBorder="1" applyAlignment="1">
      <alignment horizontal="center" vertical="center" wrapText="1"/>
    </xf>
    <xf numFmtId="165" fontId="2" fillId="2" borderId="1" xfId="2" applyNumberFormat="1" applyFont="1" applyFill="1" applyBorder="1" applyAlignment="1">
      <alignment horizontal="right" vertical="center" indent="2"/>
    </xf>
    <xf numFmtId="0" fontId="2" fillId="3" borderId="0" xfId="0" applyFont="1" applyFill="1" applyBorder="1" applyAlignment="1">
      <alignment horizontal="center"/>
    </xf>
    <xf numFmtId="0" fontId="2"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166" fontId="0" fillId="5" borderId="17" xfId="2" applyNumberFormat="1" applyFont="1" applyFill="1" applyBorder="1" applyAlignment="1">
      <alignment horizontal="right" indent="2"/>
    </xf>
    <xf numFmtId="166" fontId="0" fillId="5" borderId="1" xfId="2" applyNumberFormat="1" applyFont="1" applyFill="1" applyBorder="1" applyAlignment="1">
      <alignment horizontal="right" indent="2"/>
    </xf>
    <xf numFmtId="0" fontId="2" fillId="2" borderId="1" xfId="0" applyFont="1" applyFill="1" applyBorder="1" applyAlignment="1">
      <alignment wrapText="1"/>
    </xf>
    <xf numFmtId="166" fontId="0" fillId="0" borderId="0" xfId="0" applyNumberFormat="1"/>
    <xf numFmtId="0" fontId="5" fillId="0" borderId="0" xfId="0" applyFont="1"/>
    <xf numFmtId="9" fontId="6" fillId="0" borderId="0" xfId="0" applyNumberFormat="1" applyFont="1" applyAlignment="1">
      <alignment horizontal="center" vertical="center"/>
    </xf>
    <xf numFmtId="9" fontId="0" fillId="0" borderId="0" xfId="0" applyNumberFormat="1" applyAlignment="1">
      <alignment horizontal="right" vertical="center"/>
    </xf>
    <xf numFmtId="0" fontId="6" fillId="5" borderId="1" xfId="2" applyNumberFormat="1" applyFont="1" applyFill="1" applyBorder="1" applyAlignment="1">
      <alignment horizontal="right" indent="1"/>
    </xf>
    <xf numFmtId="166" fontId="6" fillId="5" borderId="1" xfId="0" applyNumberFormat="1" applyFont="1" applyFill="1" applyBorder="1"/>
    <xf numFmtId="9" fontId="6" fillId="2" borderId="1" xfId="2" applyNumberFormat="1" applyFont="1" applyFill="1" applyBorder="1" applyAlignment="1">
      <alignment horizontal="center" vertical="center"/>
    </xf>
    <xf numFmtId="9" fontId="6" fillId="2" borderId="2" xfId="2" applyNumberFormat="1" applyFont="1" applyFill="1" applyBorder="1" applyAlignment="1">
      <alignment horizontal="center" vertical="center"/>
    </xf>
    <xf numFmtId="9" fontId="6" fillId="2" borderId="1" xfId="0" applyNumberFormat="1" applyFont="1" applyFill="1" applyBorder="1" applyAlignment="1">
      <alignment horizontal="right" vertical="center" indent="2"/>
    </xf>
    <xf numFmtId="9" fontId="6" fillId="2" borderId="4" xfId="0" applyNumberFormat="1" applyFont="1" applyFill="1" applyBorder="1" applyAlignment="1">
      <alignment horizontal="right" vertical="center" indent="2"/>
    </xf>
    <xf numFmtId="9" fontId="6" fillId="2" borderId="2" xfId="0" applyNumberFormat="1" applyFont="1" applyFill="1" applyBorder="1" applyAlignment="1">
      <alignment horizontal="right" vertical="center" indent="2"/>
    </xf>
    <xf numFmtId="166" fontId="6" fillId="0" borderId="0" xfId="0" applyNumberFormat="1" applyFont="1" applyAlignment="1">
      <alignment horizontal="center" vertical="center"/>
    </xf>
    <xf numFmtId="166" fontId="6" fillId="5" borderId="0" xfId="0" applyNumberFormat="1" applyFont="1" applyFill="1" applyAlignment="1">
      <alignment horizontal="center" vertical="center"/>
    </xf>
    <xf numFmtId="166" fontId="6" fillId="5" borderId="1" xfId="2"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xf>
    <xf numFmtId="0" fontId="5" fillId="0" borderId="0" xfId="0" applyFont="1" applyFill="1" applyBorder="1" applyAlignment="1">
      <alignment horizontal="center" vertical="center"/>
    </xf>
    <xf numFmtId="3" fontId="6" fillId="3" borderId="0" xfId="1" applyNumberFormat="1" applyFont="1" applyFill="1" applyBorder="1" applyAlignment="1">
      <alignment horizontal="right" vertical="center"/>
    </xf>
    <xf numFmtId="3" fontId="6" fillId="3" borderId="7" xfId="1" applyNumberFormat="1" applyFont="1" applyFill="1" applyBorder="1" applyAlignment="1">
      <alignment horizontal="right" vertical="center"/>
    </xf>
    <xf numFmtId="9" fontId="6" fillId="3" borderId="0" xfId="2" applyNumberFormat="1" applyFont="1" applyFill="1" applyBorder="1" applyAlignment="1">
      <alignment horizontal="right" vertical="center"/>
    </xf>
    <xf numFmtId="3" fontId="2" fillId="2" borderId="1" xfId="0" applyNumberFormat="1" applyFont="1" applyFill="1" applyBorder="1" applyAlignment="1">
      <alignment horizontal="center"/>
    </xf>
    <xf numFmtId="3" fontId="2" fillId="2" borderId="4" xfId="0" applyNumberFormat="1" applyFont="1" applyFill="1" applyBorder="1" applyAlignment="1">
      <alignment horizontal="center"/>
    </xf>
    <xf numFmtId="3" fontId="2" fillId="2" borderId="1" xfId="2" applyNumberFormat="1" applyFont="1" applyFill="1" applyBorder="1" applyAlignment="1">
      <alignment horizontal="center"/>
    </xf>
    <xf numFmtId="0" fontId="2"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9" fontId="6" fillId="2" borderId="10" xfId="0" applyNumberFormat="1" applyFont="1" applyFill="1" applyBorder="1" applyAlignment="1">
      <alignment horizontal="center" vertical="center"/>
    </xf>
    <xf numFmtId="9" fontId="6" fillId="2" borderId="9" xfId="0" applyNumberFormat="1" applyFont="1" applyFill="1" applyBorder="1" applyAlignment="1">
      <alignment horizontal="center" vertical="center"/>
    </xf>
    <xf numFmtId="9" fontId="6" fillId="2" borderId="5" xfId="0" applyNumberFormat="1" applyFont="1" applyFill="1" applyBorder="1" applyAlignment="1">
      <alignment horizontal="center" vertical="center"/>
    </xf>
    <xf numFmtId="169" fontId="6" fillId="4" borderId="18" xfId="2" applyNumberFormat="1" applyFont="1" applyFill="1" applyBorder="1" applyAlignment="1">
      <alignment horizontal="right" indent="2"/>
    </xf>
    <xf numFmtId="169" fontId="6" fillId="4" borderId="0" xfId="2" applyNumberFormat="1" applyFont="1" applyFill="1" applyBorder="1" applyAlignment="1">
      <alignment horizontal="right" indent="2"/>
    </xf>
    <xf numFmtId="169" fontId="6" fillId="3" borderId="18" xfId="2" applyNumberFormat="1" applyFont="1" applyFill="1" applyBorder="1" applyAlignment="1">
      <alignment horizontal="right" indent="2"/>
    </xf>
    <xf numFmtId="169" fontId="6" fillId="3" borderId="0" xfId="2" applyNumberFormat="1" applyFont="1" applyFill="1" applyBorder="1" applyAlignment="1">
      <alignment horizontal="right" indent="2"/>
    </xf>
    <xf numFmtId="0" fontId="0" fillId="0" borderId="0" xfId="0" applyAlignment="1"/>
    <xf numFmtId="0" fontId="0" fillId="0" borderId="0" xfId="0" applyAlignment="1">
      <alignment vertical="top"/>
    </xf>
    <xf numFmtId="9" fontId="0" fillId="0" borderId="3" xfId="2" applyFont="1" applyBorder="1" applyAlignment="1">
      <alignment vertical="top" wrapText="1"/>
    </xf>
    <xf numFmtId="0" fontId="0" fillId="0" borderId="0" xfId="0" applyFont="1"/>
    <xf numFmtId="0" fontId="11" fillId="0" borderId="0" xfId="0" applyFont="1"/>
    <xf numFmtId="0" fontId="4" fillId="0" borderId="0" xfId="0" applyFont="1" applyAlignment="1"/>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xf>
    <xf numFmtId="9" fontId="0" fillId="0" borderId="0" xfId="0" applyNumberFormat="1" applyFill="1" applyBorder="1"/>
    <xf numFmtId="0" fontId="2" fillId="0" borderId="0" xfId="0" applyFont="1" applyFill="1" applyBorder="1" applyAlignment="1">
      <alignment horizontal="center" vertical="center" wrapText="1"/>
    </xf>
    <xf numFmtId="9" fontId="0" fillId="3" borderId="0" xfId="0" applyNumberFormat="1" applyFill="1"/>
    <xf numFmtId="0" fontId="0" fillId="3" borderId="0" xfId="0" applyFill="1"/>
    <xf numFmtId="0" fontId="0" fillId="0" borderId="0" xfId="0" applyAlignment="1">
      <alignment horizontal="left" vertical="top"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0" xfId="0" applyAlignment="1">
      <alignment horizontal="left" vertical="top"/>
    </xf>
    <xf numFmtId="0" fontId="2"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4" fillId="0" borderId="0" xfId="0" applyFont="1" applyAlignment="1">
      <alignment horizontal="center"/>
    </xf>
    <xf numFmtId="0" fontId="2" fillId="2" borderId="0"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80198308544766E-2"/>
          <c:y val="3.1073446327683617E-2"/>
          <c:w val="0.86780402449693783"/>
          <c:h val="0.8159797350912531"/>
        </c:manualLayout>
      </c:layout>
      <c:barChart>
        <c:barDir val="bar"/>
        <c:grouping val="stacked"/>
        <c:varyColors val="0"/>
        <c:ser>
          <c:idx val="0"/>
          <c:order val="0"/>
          <c:tx>
            <c:strRef>
              <c:f>'Figure 2 '!$C$3</c:f>
              <c:strCache>
                <c:ptCount val="1"/>
                <c:pt idx="0">
                  <c:v>vols violents</c:v>
                </c:pt>
              </c:strCache>
            </c:strRef>
          </c:tx>
          <c:spPr>
            <a:solidFill>
              <a:schemeClr val="accent1"/>
            </a:solidFill>
            <a:ln>
              <a:noFill/>
            </a:ln>
            <a:effectLst/>
          </c:spPr>
          <c:invertIfNegative val="0"/>
          <c:dLbls>
            <c:dLbl>
              <c:idx val="3"/>
              <c:layout>
                <c:manualLayout>
                  <c:x val="0"/>
                  <c:y val="-1.4124293785310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1D-D64E-BC02-1063EA9C692C}"/>
                </c:ext>
                <c:ext xmlns:c15="http://schemas.microsoft.com/office/drawing/2012/chart" uri="{CE6537A1-D6FC-4f65-9D91-7224C49458BB}"/>
              </c:extLst>
            </c:dLbl>
            <c:dLbl>
              <c:idx val="4"/>
              <c:layout>
                <c:manualLayout>
                  <c:x val="-1.6975112544026656E-17"/>
                  <c:y val="-1.69491525423728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1D-D64E-BC02-1063EA9C692C}"/>
                </c:ext>
                <c:ext xmlns:c15="http://schemas.microsoft.com/office/drawing/2012/chart" uri="{CE6537A1-D6FC-4f65-9D91-7224C49458BB}"/>
              </c:extLst>
            </c:dLbl>
            <c:spPr>
              <a:noFill/>
              <a:ln>
                <a:noFill/>
              </a:ln>
              <a:effectLst/>
            </c:spPr>
            <c:txPr>
              <a:bodyPr rot="0" spcFirstLastPara="1" vertOverflow="overflow" horzOverflow="overflow" vert="horz" wrap="square" lIns="38100" tIns="18000" rIns="38100" bIns="19050" anchor="ctr" anchorCtr="0">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'Figure 2 '!$A$4:$B$11</c:f>
              <c:multiLvlStrCache>
                <c:ptCount val="8"/>
                <c:lvl>
                  <c:pt idx="0">
                    <c:v>2018</c:v>
                  </c:pt>
                  <c:pt idx="1">
                    <c:v>2019</c:v>
                  </c:pt>
                  <c:pt idx="3">
                    <c:v>2018</c:v>
                  </c:pt>
                  <c:pt idx="4">
                    <c:v>2019</c:v>
                  </c:pt>
                  <c:pt idx="6">
                    <c:v>2018</c:v>
                  </c:pt>
                  <c:pt idx="7">
                    <c:v>2019</c:v>
                  </c:pt>
                </c:lvl>
                <c:lvl>
                  <c:pt idx="0">
                    <c:v>RESEAU
FERROVIAIRE</c:v>
                  </c:pt>
                  <c:pt idx="3">
                    <c:v>RESEAU
DE SURFACE</c:v>
                  </c:pt>
                  <c:pt idx="6">
                    <c:v>RESEAU
METROPOLITAIN</c:v>
                  </c:pt>
                </c:lvl>
              </c:multiLvlStrCache>
            </c:multiLvlStrRef>
          </c:cat>
          <c:val>
            <c:numRef>
              <c:f>'Figure 2 '!$C$4:$C$11</c:f>
              <c:numCache>
                <c:formatCode>0.0</c:formatCode>
                <c:ptCount val="8"/>
                <c:pt idx="0">
                  <c:v>2.3454157782515992</c:v>
                </c:pt>
                <c:pt idx="1">
                  <c:v>2.2658137882018479</c:v>
                </c:pt>
                <c:pt idx="3">
                  <c:v>0.95380281690140845</c:v>
                </c:pt>
                <c:pt idx="4">
                  <c:v>0.85239436619718312</c:v>
                </c:pt>
                <c:pt idx="6">
                  <c:v>2.6308411214953269</c:v>
                </c:pt>
                <c:pt idx="7">
                  <c:v>3.1088117489986651</c:v>
                </c:pt>
              </c:numCache>
            </c:numRef>
          </c:val>
          <c:extLst xmlns:c16r2="http://schemas.microsoft.com/office/drawing/2015/06/chart">
            <c:ext xmlns:c16="http://schemas.microsoft.com/office/drawing/2014/chart" uri="{C3380CC4-5D6E-409C-BE32-E72D297353CC}">
              <c16:uniqueId val="{00000002-CA1D-D64E-BC02-1063EA9C692C}"/>
            </c:ext>
          </c:extLst>
        </c:ser>
        <c:ser>
          <c:idx val="1"/>
          <c:order val="1"/>
          <c:tx>
            <c:strRef>
              <c:f>'Figure 2 '!$D$3</c:f>
              <c:strCache>
                <c:ptCount val="1"/>
                <c:pt idx="0">
                  <c:v>coups et blessures volontaires</c:v>
                </c:pt>
              </c:strCache>
            </c:strRef>
          </c:tx>
          <c:spPr>
            <a:solidFill>
              <a:schemeClr val="accent2"/>
            </a:solidFill>
            <a:ln>
              <a:noFill/>
            </a:ln>
            <a:effectLst/>
          </c:spPr>
          <c:invertIfNegative val="0"/>
          <c:dLbls>
            <c:dLbl>
              <c:idx val="3"/>
              <c:layout>
                <c:manualLayout>
                  <c:x val="1.8518518518518348E-3"/>
                  <c:y val="1.4124293785310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1D-D64E-BC02-1063EA9C692C}"/>
                </c:ext>
                <c:ext xmlns:c15="http://schemas.microsoft.com/office/drawing/2012/chart" uri="{CE6537A1-D6FC-4f65-9D91-7224C49458BB}"/>
              </c:extLst>
            </c:dLbl>
            <c:dLbl>
              <c:idx val="4"/>
              <c:layout>
                <c:manualLayout>
                  <c:x val="3.7037037037036869E-3"/>
                  <c:y val="1.4124293785310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1D-D64E-BC02-1063EA9C692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 '!$A$4:$B$11</c:f>
              <c:multiLvlStrCache>
                <c:ptCount val="8"/>
                <c:lvl>
                  <c:pt idx="0">
                    <c:v>2018</c:v>
                  </c:pt>
                  <c:pt idx="1">
                    <c:v>2019</c:v>
                  </c:pt>
                  <c:pt idx="3">
                    <c:v>2018</c:v>
                  </c:pt>
                  <c:pt idx="4">
                    <c:v>2019</c:v>
                  </c:pt>
                  <c:pt idx="6">
                    <c:v>2018</c:v>
                  </c:pt>
                  <c:pt idx="7">
                    <c:v>2019</c:v>
                  </c:pt>
                </c:lvl>
                <c:lvl>
                  <c:pt idx="0">
                    <c:v>RESEAU
FERROVIAIRE</c:v>
                  </c:pt>
                  <c:pt idx="3">
                    <c:v>RESEAU
DE SURFACE</c:v>
                  </c:pt>
                  <c:pt idx="6">
                    <c:v>RESEAU
METROPOLITAIN</c:v>
                  </c:pt>
                </c:lvl>
              </c:multiLvlStrCache>
            </c:multiLvlStrRef>
          </c:cat>
          <c:val>
            <c:numRef>
              <c:f>'Figure 2 '!$D$4:$D$11</c:f>
              <c:numCache>
                <c:formatCode>0.0</c:formatCode>
                <c:ptCount val="8"/>
                <c:pt idx="0">
                  <c:v>0.93674484719260842</c:v>
                </c:pt>
                <c:pt idx="1">
                  <c:v>1.0710732054015637</c:v>
                </c:pt>
                <c:pt idx="3">
                  <c:v>0.60901408450704231</c:v>
                </c:pt>
                <c:pt idx="4">
                  <c:v>0.64563380281690141</c:v>
                </c:pt>
                <c:pt idx="6">
                  <c:v>0.56475300400534045</c:v>
                </c:pt>
                <c:pt idx="7">
                  <c:v>0.61081441922563418</c:v>
                </c:pt>
              </c:numCache>
            </c:numRef>
          </c:val>
          <c:extLst xmlns:c16r2="http://schemas.microsoft.com/office/drawing/2015/06/chart">
            <c:ext xmlns:c16="http://schemas.microsoft.com/office/drawing/2014/chart" uri="{C3380CC4-5D6E-409C-BE32-E72D297353CC}">
              <c16:uniqueId val="{00000005-CA1D-D64E-BC02-1063EA9C692C}"/>
            </c:ext>
          </c:extLst>
        </c:ser>
        <c:ser>
          <c:idx val="2"/>
          <c:order val="2"/>
          <c:tx>
            <c:strRef>
              <c:f>'Figure 2 '!$E$3</c:f>
              <c:strCache>
                <c:ptCount val="1"/>
                <c:pt idx="0">
                  <c:v>vols sans violence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 '!$A$4:$B$11</c:f>
              <c:multiLvlStrCache>
                <c:ptCount val="8"/>
                <c:lvl>
                  <c:pt idx="0">
                    <c:v>2018</c:v>
                  </c:pt>
                  <c:pt idx="1">
                    <c:v>2019</c:v>
                  </c:pt>
                  <c:pt idx="3">
                    <c:v>2018</c:v>
                  </c:pt>
                  <c:pt idx="4">
                    <c:v>2019</c:v>
                  </c:pt>
                  <c:pt idx="6">
                    <c:v>2018</c:v>
                  </c:pt>
                  <c:pt idx="7">
                    <c:v>2019</c:v>
                  </c:pt>
                </c:lvl>
                <c:lvl>
                  <c:pt idx="0">
                    <c:v>RESEAU
FERROVIAIRE</c:v>
                  </c:pt>
                  <c:pt idx="3">
                    <c:v>RESEAU
DE SURFACE</c:v>
                  </c:pt>
                  <c:pt idx="6">
                    <c:v>RESEAU
METROPOLITAIN</c:v>
                  </c:pt>
                </c:lvl>
              </c:multiLvlStrCache>
            </c:multiLvlStrRef>
          </c:cat>
          <c:val>
            <c:numRef>
              <c:f>'Figure 2 '!$E$4:$E$11</c:f>
              <c:numCache>
                <c:formatCode>0.0</c:formatCode>
                <c:ptCount val="8"/>
                <c:pt idx="0">
                  <c:v>18.359630419331911</c:v>
                </c:pt>
                <c:pt idx="1">
                  <c:v>19.530916844349679</c:v>
                </c:pt>
                <c:pt idx="3">
                  <c:v>8.2867605633802821</c:v>
                </c:pt>
                <c:pt idx="4">
                  <c:v>9.8456338028169021</c:v>
                </c:pt>
                <c:pt idx="6">
                  <c:v>24.626168224299064</c:v>
                </c:pt>
                <c:pt idx="7">
                  <c:v>33.863818424566091</c:v>
                </c:pt>
              </c:numCache>
            </c:numRef>
          </c:val>
          <c:extLst xmlns:c16r2="http://schemas.microsoft.com/office/drawing/2015/06/chart">
            <c:ext xmlns:c16="http://schemas.microsoft.com/office/drawing/2014/chart" uri="{C3380CC4-5D6E-409C-BE32-E72D297353CC}">
              <c16:uniqueId val="{00000006-CA1D-D64E-BC02-1063EA9C692C}"/>
            </c:ext>
          </c:extLst>
        </c:ser>
        <c:ser>
          <c:idx val="3"/>
          <c:order val="3"/>
          <c:tx>
            <c:strRef>
              <c:f>'Figure 2 '!$F$3</c:f>
              <c:strCache>
                <c:ptCount val="1"/>
                <c:pt idx="0">
                  <c:v>violences sexuelles</c:v>
                </c:pt>
              </c:strCache>
            </c:strRef>
          </c:tx>
          <c:spPr>
            <a:solidFill>
              <a:schemeClr val="accent4"/>
            </a:solidFill>
            <a:ln>
              <a:noFill/>
            </a:ln>
            <a:effectLst/>
          </c:spPr>
          <c:invertIfNegative val="0"/>
          <c:dLbls>
            <c:dLbl>
              <c:idx val="0"/>
              <c:layout>
                <c:manualLayout>
                  <c:x val="-1.1111111111111112E-2"/>
                  <c:y val="-1.69491525423729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1D-D64E-BC02-1063EA9C692C}"/>
                </c:ext>
                <c:ext xmlns:c15="http://schemas.microsoft.com/office/drawing/2012/chart" uri="{CE6537A1-D6FC-4f65-9D91-7224C49458BB}"/>
              </c:extLst>
            </c:dLbl>
            <c:dLbl>
              <c:idx val="1"/>
              <c:layout>
                <c:manualLayout>
                  <c:x val="-1.4814814814814815E-2"/>
                  <c:y val="-1.69491525423728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1D-D64E-BC02-1063EA9C692C}"/>
                </c:ext>
                <c:ext xmlns:c15="http://schemas.microsoft.com/office/drawing/2012/chart" uri="{CE6537A1-D6FC-4f65-9D91-7224C49458BB}"/>
              </c:extLst>
            </c:dLbl>
            <c:dLbl>
              <c:idx val="3"/>
              <c:layout>
                <c:manualLayout>
                  <c:x val="-1.2962962962962997E-2"/>
                  <c:y val="-1.69491525423728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A1D-D64E-BC02-1063EA9C692C}"/>
                </c:ext>
                <c:ext xmlns:c15="http://schemas.microsoft.com/office/drawing/2012/chart" uri="{CE6537A1-D6FC-4f65-9D91-7224C49458BB}"/>
              </c:extLst>
            </c:dLbl>
            <c:dLbl>
              <c:idx val="4"/>
              <c:layout>
                <c:manualLayout>
                  <c:x val="-1.2962962962962963E-2"/>
                  <c:y val="-1.69491525423728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A1D-D64E-BC02-1063EA9C692C}"/>
                </c:ext>
                <c:ext xmlns:c15="http://schemas.microsoft.com/office/drawing/2012/chart" uri="{CE6537A1-D6FC-4f65-9D91-7224C49458BB}"/>
              </c:extLst>
            </c:dLbl>
            <c:dLbl>
              <c:idx val="6"/>
              <c:layout>
                <c:manualLayout>
                  <c:x val="-1.1111111111111112E-2"/>
                  <c:y val="-1.694915254237293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CA1D-D64E-BC02-1063EA9C692C}"/>
                </c:ext>
                <c:ext xmlns:c15="http://schemas.microsoft.com/office/drawing/2012/chart" uri="{CE6537A1-D6FC-4f65-9D91-7224C49458BB}"/>
              </c:extLst>
            </c:dLbl>
            <c:dLbl>
              <c:idx val="7"/>
              <c:layout>
                <c:manualLayout>
                  <c:x val="-1.1111111111111112E-2"/>
                  <c:y val="-1.69491525423728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CA1D-D64E-BC02-1063EA9C692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 '!$A$4:$B$11</c:f>
              <c:multiLvlStrCache>
                <c:ptCount val="8"/>
                <c:lvl>
                  <c:pt idx="0">
                    <c:v>2018</c:v>
                  </c:pt>
                  <c:pt idx="1">
                    <c:v>2019</c:v>
                  </c:pt>
                  <c:pt idx="3">
                    <c:v>2018</c:v>
                  </c:pt>
                  <c:pt idx="4">
                    <c:v>2019</c:v>
                  </c:pt>
                  <c:pt idx="6">
                    <c:v>2018</c:v>
                  </c:pt>
                  <c:pt idx="7">
                    <c:v>2019</c:v>
                  </c:pt>
                </c:lvl>
                <c:lvl>
                  <c:pt idx="0">
                    <c:v>RESEAU
FERROVIAIRE</c:v>
                  </c:pt>
                  <c:pt idx="3">
                    <c:v>RESEAU
DE SURFACE</c:v>
                  </c:pt>
                  <c:pt idx="6">
                    <c:v>RESEAU
METROPOLITAIN</c:v>
                  </c:pt>
                </c:lvl>
              </c:multiLvlStrCache>
            </c:multiLvlStrRef>
          </c:cat>
          <c:val>
            <c:numRef>
              <c:f>'Figure 2 '!$F$4:$F$11</c:f>
              <c:numCache>
                <c:formatCode>0.0</c:formatCode>
                <c:ptCount val="8"/>
                <c:pt idx="0">
                  <c:v>0.20895522388059701</c:v>
                </c:pt>
                <c:pt idx="1">
                  <c:v>0.27007818052594174</c:v>
                </c:pt>
                <c:pt idx="3">
                  <c:v>0.1256338028169014</c:v>
                </c:pt>
                <c:pt idx="4">
                  <c:v>0.13633802816901408</c:v>
                </c:pt>
                <c:pt idx="6">
                  <c:v>0.24966622162883845</c:v>
                </c:pt>
                <c:pt idx="7">
                  <c:v>0.27837116154873165</c:v>
                </c:pt>
              </c:numCache>
            </c:numRef>
          </c:val>
          <c:extLst xmlns:c16r2="http://schemas.microsoft.com/office/drawing/2015/06/chart">
            <c:ext xmlns:c16="http://schemas.microsoft.com/office/drawing/2014/chart" uri="{C3380CC4-5D6E-409C-BE32-E72D297353CC}">
              <c16:uniqueId val="{0000000D-CA1D-D64E-BC02-1063EA9C692C}"/>
            </c:ext>
          </c:extLst>
        </c:ser>
        <c:ser>
          <c:idx val="4"/>
          <c:order val="4"/>
          <c:tx>
            <c:strRef>
              <c:f>'Figure 2 '!$G$3</c:f>
              <c:strCache>
                <c:ptCount val="1"/>
                <c:pt idx="0">
                  <c:v>outrages et violences contre dépositaires de l'autorité publique</c:v>
                </c:pt>
              </c:strCache>
            </c:strRef>
          </c:tx>
          <c:spPr>
            <a:solidFill>
              <a:schemeClr val="accent5"/>
            </a:solidFill>
            <a:ln>
              <a:noFill/>
            </a:ln>
            <a:effectLst/>
          </c:spPr>
          <c:invertIfNegative val="0"/>
          <c:dLbls>
            <c:dLbl>
              <c:idx val="0"/>
              <c:layout>
                <c:manualLayout>
                  <c:x val="9.2592592592591911E-3"/>
                  <c:y val="1.97740112994349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CA1D-D64E-BC02-1063EA9C692C}"/>
                </c:ext>
                <c:ext xmlns:c15="http://schemas.microsoft.com/office/drawing/2012/chart" uri="{CE6537A1-D6FC-4f65-9D91-7224C49458BB}"/>
              </c:extLst>
            </c:dLbl>
            <c:dLbl>
              <c:idx val="1"/>
              <c:layout>
                <c:manualLayout>
                  <c:x val="5.5555555555556234E-3"/>
                  <c:y val="1.12994350282485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1D-D64E-BC02-1063EA9C692C}"/>
                </c:ext>
                <c:ext xmlns:c15="http://schemas.microsoft.com/office/drawing/2012/chart" uri="{CE6537A1-D6FC-4f65-9D91-7224C49458BB}"/>
              </c:extLst>
            </c:dLbl>
            <c:dLbl>
              <c:idx val="3"/>
              <c:layout>
                <c:manualLayout>
                  <c:x val="1.6666666666666632E-2"/>
                  <c:y val="1.69491525423728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A1D-D64E-BC02-1063EA9C692C}"/>
                </c:ext>
                <c:ext xmlns:c15="http://schemas.microsoft.com/office/drawing/2012/chart" uri="{CE6537A1-D6FC-4f65-9D91-7224C49458BB}"/>
              </c:extLst>
            </c:dLbl>
            <c:dLbl>
              <c:idx val="4"/>
              <c:layout>
                <c:manualLayout>
                  <c:x val="1.4814814814814748E-2"/>
                  <c:y val="1.977401129943497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A1D-D64E-BC02-1063EA9C692C}"/>
                </c:ext>
                <c:ext xmlns:c15="http://schemas.microsoft.com/office/drawing/2012/chart" uri="{CE6537A1-D6FC-4f65-9D91-7224C49458BB}"/>
              </c:extLst>
            </c:dLbl>
            <c:dLbl>
              <c:idx val="6"/>
              <c:layout>
                <c:manualLayout>
                  <c:x val="1.4814814814814815E-2"/>
                  <c:y val="1.694915254237282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A1D-D64E-BC02-1063EA9C692C}"/>
                </c:ext>
                <c:ext xmlns:c15="http://schemas.microsoft.com/office/drawing/2012/chart" uri="{CE6537A1-D6FC-4f65-9D91-7224C49458BB}"/>
              </c:extLst>
            </c:dLbl>
            <c:dLbl>
              <c:idx val="7"/>
              <c:layout>
                <c:manualLayout>
                  <c:x val="1.4814814814814815E-2"/>
                  <c:y val="1.12994350282485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CA1D-D64E-BC02-1063EA9C692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 '!$A$4:$B$11</c:f>
              <c:multiLvlStrCache>
                <c:ptCount val="8"/>
                <c:lvl>
                  <c:pt idx="0">
                    <c:v>2018</c:v>
                  </c:pt>
                  <c:pt idx="1">
                    <c:v>2019</c:v>
                  </c:pt>
                  <c:pt idx="3">
                    <c:v>2018</c:v>
                  </c:pt>
                  <c:pt idx="4">
                    <c:v>2019</c:v>
                  </c:pt>
                  <c:pt idx="6">
                    <c:v>2018</c:v>
                  </c:pt>
                  <c:pt idx="7">
                    <c:v>2019</c:v>
                  </c:pt>
                </c:lvl>
                <c:lvl>
                  <c:pt idx="0">
                    <c:v>RESEAU
FERROVIAIRE</c:v>
                  </c:pt>
                  <c:pt idx="3">
                    <c:v>RESEAU
DE SURFACE</c:v>
                  </c:pt>
                  <c:pt idx="6">
                    <c:v>RESEAU
METROPOLITAIN</c:v>
                  </c:pt>
                </c:lvl>
              </c:multiLvlStrCache>
            </c:multiLvlStrRef>
          </c:cat>
          <c:val>
            <c:numRef>
              <c:f>'Figure 2 '!$G$4:$G$11</c:f>
              <c:numCache>
                <c:formatCode>0.0</c:formatCode>
                <c:ptCount val="8"/>
                <c:pt idx="0">
                  <c:v>0.64605543710021318</c:v>
                </c:pt>
                <c:pt idx="1">
                  <c:v>0.75621890547263682</c:v>
                </c:pt>
                <c:pt idx="3">
                  <c:v>0.12450704225352113</c:v>
                </c:pt>
                <c:pt idx="4">
                  <c:v>0.12</c:v>
                </c:pt>
                <c:pt idx="6">
                  <c:v>0.22363150867823764</c:v>
                </c:pt>
                <c:pt idx="7">
                  <c:v>0.23765020026702269</c:v>
                </c:pt>
              </c:numCache>
            </c:numRef>
          </c:val>
          <c:extLst xmlns:c16r2="http://schemas.microsoft.com/office/drawing/2015/06/chart">
            <c:ext xmlns:c16="http://schemas.microsoft.com/office/drawing/2014/chart" uri="{C3380CC4-5D6E-409C-BE32-E72D297353CC}">
              <c16:uniqueId val="{00000014-CA1D-D64E-BC02-1063EA9C692C}"/>
            </c:ext>
          </c:extLst>
        </c:ser>
        <c:dLbls>
          <c:showLegendKey val="0"/>
          <c:showVal val="0"/>
          <c:showCatName val="0"/>
          <c:showSerName val="0"/>
          <c:showPercent val="0"/>
          <c:showBubbleSize val="0"/>
        </c:dLbls>
        <c:gapWidth val="25"/>
        <c:overlap val="100"/>
        <c:axId val="136006632"/>
        <c:axId val="136007024"/>
      </c:barChart>
      <c:catAx>
        <c:axId val="13600663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36007024"/>
        <c:crosses val="autoZero"/>
        <c:auto val="1"/>
        <c:lblAlgn val="ctr"/>
        <c:lblOffset val="100"/>
        <c:noMultiLvlLbl val="0"/>
      </c:catAx>
      <c:valAx>
        <c:axId val="136007024"/>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6006632"/>
        <c:crosses val="autoZero"/>
        <c:crossBetween val="between"/>
      </c:valAx>
      <c:spPr>
        <a:noFill/>
        <a:ln>
          <a:noFill/>
        </a:ln>
        <a:effectLst/>
      </c:spPr>
    </c:plotArea>
    <c:legend>
      <c:legendPos val="b"/>
      <c:layout>
        <c:manualLayout>
          <c:xMode val="edge"/>
          <c:yMode val="edge"/>
          <c:x val="0.49840263174899624"/>
          <c:y val="0.28518987574105686"/>
          <c:w val="0.47437668350803547"/>
          <c:h val="0.30455371400253289"/>
        </c:manualLayout>
      </c:layout>
      <c:overlay val="0"/>
      <c:spPr>
        <a:noFill/>
        <a:ln>
          <a:solidFill>
            <a:schemeClr val="accent1"/>
          </a:solid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6'!$K$17:$K$22</c:f>
              <c:strCache>
                <c:ptCount val="6"/>
                <c:pt idx="0">
                  <c:v>Moins de 13 ans</c:v>
                </c:pt>
                <c:pt idx="1">
                  <c:v>13 à 17 ans</c:v>
                </c:pt>
                <c:pt idx="2">
                  <c:v>18 à 29 ans </c:v>
                </c:pt>
                <c:pt idx="3">
                  <c:v>30 à 44 ans</c:v>
                </c:pt>
                <c:pt idx="4">
                  <c:v>45 à 59 ans</c:v>
                </c:pt>
                <c:pt idx="5">
                  <c:v>60 ans et plus</c:v>
                </c:pt>
              </c:strCache>
            </c:strRef>
          </c:cat>
          <c:val>
            <c:numRef>
              <c:f>'Figure 6'!$L$17:$L$22</c:f>
              <c:numCache>
                <c:formatCode>0%</c:formatCode>
                <c:ptCount val="6"/>
                <c:pt idx="0">
                  <c:v>1.9680734747430572E-3</c:v>
                </c:pt>
                <c:pt idx="1">
                  <c:v>7.6973540345506228E-2</c:v>
                </c:pt>
                <c:pt idx="2">
                  <c:v>0.13492237043516292</c:v>
                </c:pt>
                <c:pt idx="3">
                  <c:v>8.8344631532910556E-2</c:v>
                </c:pt>
                <c:pt idx="4">
                  <c:v>5.5324732123332603E-2</c:v>
                </c:pt>
                <c:pt idx="5">
                  <c:v>1.3120489831620381E-2</c:v>
                </c:pt>
              </c:numCache>
            </c:numRef>
          </c:val>
          <c:extLst xmlns:c16r2="http://schemas.microsoft.com/office/drawing/2015/06/chart">
            <c:ext xmlns:c16="http://schemas.microsoft.com/office/drawing/2014/chart" uri="{C3380CC4-5D6E-409C-BE32-E72D297353CC}">
              <c16:uniqueId val="{00000000-F4B6-40AC-AFFA-B12EE1E48622}"/>
            </c:ext>
          </c:extLst>
        </c:ser>
        <c:ser>
          <c:idx val="1"/>
          <c:order val="1"/>
          <c:spPr>
            <a:solidFill>
              <a:schemeClr val="accent2">
                <a:lumMod val="60000"/>
                <a:lumOff val="40000"/>
                <a:alpha val="75000"/>
              </a:schemeClr>
            </a:solidFill>
            <a:ln>
              <a:noFill/>
            </a:ln>
            <a:effectLst/>
          </c:spPr>
          <c:invertIfNegative val="0"/>
          <c:dLbls>
            <c:dLbl>
              <c:idx val="0"/>
              <c:layout>
                <c:manualLayout>
                  <c:x val="7.444014199310548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B6-40AC-AFFA-B12EE1E48622}"/>
                </c:ext>
                <c:ext xmlns:c15="http://schemas.microsoft.com/office/drawing/2012/chart" uri="{CE6537A1-D6FC-4f65-9D91-7224C49458BB}"/>
              </c:extLst>
            </c:dLbl>
            <c:dLbl>
              <c:idx val="5"/>
              <c:layout>
                <c:manualLayout>
                  <c:x val="4.6525088745690932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4B6-40AC-AFFA-B12EE1E4862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6'!$K$17:$K$22</c:f>
              <c:strCache>
                <c:ptCount val="6"/>
                <c:pt idx="0">
                  <c:v>Moins de 13 ans</c:v>
                </c:pt>
                <c:pt idx="1">
                  <c:v>13 à 17 ans</c:v>
                </c:pt>
                <c:pt idx="2">
                  <c:v>18 à 29 ans </c:v>
                </c:pt>
                <c:pt idx="3">
                  <c:v>30 à 44 ans</c:v>
                </c:pt>
                <c:pt idx="4">
                  <c:v>45 à 59 ans</c:v>
                </c:pt>
                <c:pt idx="5">
                  <c:v>60 ans et plus</c:v>
                </c:pt>
              </c:strCache>
            </c:strRef>
          </c:cat>
          <c:val>
            <c:numRef>
              <c:f>'Figure 6'!$M$17:$M$22</c:f>
              <c:numCache>
                <c:formatCode>0%</c:formatCode>
                <c:ptCount val="6"/>
                <c:pt idx="0">
                  <c:v>5.4668707631751589E-3</c:v>
                </c:pt>
                <c:pt idx="1">
                  <c:v>9.5560900940301771E-2</c:v>
                </c:pt>
                <c:pt idx="2">
                  <c:v>0.16335009840367373</c:v>
                </c:pt>
                <c:pt idx="3">
                  <c:v>0.19221517603323857</c:v>
                </c:pt>
                <c:pt idx="4">
                  <c:v>0.14738683577520229</c:v>
                </c:pt>
                <c:pt idx="5">
                  <c:v>2.5366280341132735E-2</c:v>
                </c:pt>
              </c:numCache>
            </c:numRef>
          </c:val>
          <c:extLst xmlns:c16r2="http://schemas.microsoft.com/office/drawing/2015/06/chart">
            <c:ext xmlns:c16="http://schemas.microsoft.com/office/drawing/2014/chart" uri="{C3380CC4-5D6E-409C-BE32-E72D297353CC}">
              <c16:uniqueId val="{00000001-F4B6-40AC-AFFA-B12EE1E48622}"/>
            </c:ext>
          </c:extLst>
        </c:ser>
        <c:dLbls>
          <c:showLegendKey val="0"/>
          <c:showVal val="0"/>
          <c:showCatName val="0"/>
          <c:showSerName val="0"/>
          <c:showPercent val="0"/>
          <c:showBubbleSize val="0"/>
        </c:dLbls>
        <c:gapWidth val="41"/>
        <c:overlap val="100"/>
        <c:axId val="331597296"/>
        <c:axId val="331598864"/>
      </c:barChart>
      <c:catAx>
        <c:axId val="331597296"/>
        <c:scaling>
          <c:orientation val="minMax"/>
        </c:scaling>
        <c:delete val="1"/>
        <c:axPos val="l"/>
        <c:numFmt formatCode="General" sourceLinked="1"/>
        <c:majorTickMark val="none"/>
        <c:minorTickMark val="none"/>
        <c:tickLblPos val="nextTo"/>
        <c:crossAx val="331598864"/>
        <c:crosses val="autoZero"/>
        <c:auto val="1"/>
        <c:lblAlgn val="ctr"/>
        <c:lblOffset val="100"/>
        <c:noMultiLvlLbl val="0"/>
      </c:catAx>
      <c:valAx>
        <c:axId val="331598864"/>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59729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6'!$K$30:$K$35</c:f>
              <c:strCache>
                <c:ptCount val="6"/>
                <c:pt idx="0">
                  <c:v>Moins de 13 ans</c:v>
                </c:pt>
                <c:pt idx="1">
                  <c:v>13 à 17 ans</c:v>
                </c:pt>
                <c:pt idx="2">
                  <c:v>18 à 29 ans </c:v>
                </c:pt>
                <c:pt idx="3">
                  <c:v>30 à 44 ans</c:v>
                </c:pt>
                <c:pt idx="4">
                  <c:v>45 à 59 ans</c:v>
                </c:pt>
                <c:pt idx="5">
                  <c:v>60 ans et plus</c:v>
                </c:pt>
              </c:strCache>
            </c:strRef>
          </c:cat>
          <c:val>
            <c:numRef>
              <c:f>'Figure 6'!$L$30:$L$35</c:f>
              <c:numCache>
                <c:formatCode>0%</c:formatCode>
                <c:ptCount val="6"/>
                <c:pt idx="0">
                  <c:v>6.4079422382671475E-2</c:v>
                </c:pt>
                <c:pt idx="1">
                  <c:v>0.37725631768953066</c:v>
                </c:pt>
                <c:pt idx="2">
                  <c:v>0.38989169675090252</c:v>
                </c:pt>
                <c:pt idx="3">
                  <c:v>6.7689530685920582E-2</c:v>
                </c:pt>
                <c:pt idx="4">
                  <c:v>3.4296028880866428E-2</c:v>
                </c:pt>
                <c:pt idx="5">
                  <c:v>5.415162454873646E-3</c:v>
                </c:pt>
              </c:numCache>
            </c:numRef>
          </c:val>
          <c:extLst xmlns:c16r2="http://schemas.microsoft.com/office/drawing/2015/06/chart">
            <c:ext xmlns:c16="http://schemas.microsoft.com/office/drawing/2014/chart" uri="{C3380CC4-5D6E-409C-BE32-E72D297353CC}">
              <c16:uniqueId val="{00000000-5620-4EE4-8E88-BB9EDD555966}"/>
            </c:ext>
          </c:extLst>
        </c:ser>
        <c:ser>
          <c:idx val="1"/>
          <c:order val="1"/>
          <c:spPr>
            <a:solidFill>
              <a:schemeClr val="accent2">
                <a:lumMod val="60000"/>
                <a:lumOff val="40000"/>
                <a:alpha val="75000"/>
              </a:schemeClr>
            </a:solidFill>
            <a:ln>
              <a:noFill/>
            </a:ln>
            <a:effectLst/>
          </c:spPr>
          <c:invertIfNegative val="0"/>
          <c:dLbls>
            <c:dLbl>
              <c:idx val="0"/>
              <c:layout>
                <c:manualLayout>
                  <c:x val="1.2100827525094907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20-4EE4-8E88-BB9EDD555966}"/>
                </c:ext>
                <c:ext xmlns:c15="http://schemas.microsoft.com/office/drawing/2012/chart" uri="{CE6537A1-D6FC-4f65-9D91-7224C49458BB}"/>
              </c:extLst>
            </c:dLbl>
            <c:dLbl>
              <c:idx val="1"/>
              <c:layout>
                <c:manualLayout>
                  <c:x val="2.01680458751580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20-4EE4-8E88-BB9EDD555966}"/>
                </c:ext>
                <c:ext xmlns:c15="http://schemas.microsoft.com/office/drawing/2012/chart" uri="{CE6537A1-D6FC-4f65-9D91-7224C49458BB}"/>
              </c:extLst>
            </c:dLbl>
            <c:dLbl>
              <c:idx val="2"/>
              <c:layout>
                <c:manualLayout>
                  <c:x val="2.01680458751582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20-4EE4-8E88-BB9EDD555966}"/>
                </c:ext>
                <c:ext xmlns:c15="http://schemas.microsoft.com/office/drawing/2012/chart" uri="{CE6537A1-D6FC-4f65-9D91-7224C49458BB}"/>
              </c:extLst>
            </c:dLbl>
            <c:dLbl>
              <c:idx val="3"/>
              <c:layout>
                <c:manualLayout>
                  <c:x val="2.42016550501898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20-4EE4-8E88-BB9EDD555966}"/>
                </c:ext>
                <c:ext xmlns:c15="http://schemas.microsoft.com/office/drawing/2012/chart" uri="{CE6537A1-D6FC-4f65-9D91-7224C49458BB}"/>
              </c:extLst>
            </c:dLbl>
            <c:dLbl>
              <c:idx val="4"/>
              <c:layout>
                <c:manualLayout>
                  <c:x val="2.4201655050189858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20-4EE4-8E88-BB9EDD555966}"/>
                </c:ext>
                <c:ext xmlns:c15="http://schemas.microsoft.com/office/drawing/2012/chart" uri="{CE6537A1-D6FC-4f65-9D91-7224C49458BB}"/>
              </c:extLst>
            </c:dLbl>
            <c:dLbl>
              <c:idx val="5"/>
              <c:layout>
                <c:manualLayout>
                  <c:x val="4.3875635030721581E-2"/>
                  <c:y val="2.021338115221574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20-4EE4-8E88-BB9EDD55596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6'!$K$30:$K$35</c:f>
              <c:strCache>
                <c:ptCount val="6"/>
                <c:pt idx="0">
                  <c:v>Moins de 13 ans</c:v>
                </c:pt>
                <c:pt idx="1">
                  <c:v>13 à 17 ans</c:v>
                </c:pt>
                <c:pt idx="2">
                  <c:v>18 à 29 ans </c:v>
                </c:pt>
                <c:pt idx="3">
                  <c:v>30 à 44 ans</c:v>
                </c:pt>
                <c:pt idx="4">
                  <c:v>45 à 59 ans</c:v>
                </c:pt>
                <c:pt idx="5">
                  <c:v>60 ans et plus</c:v>
                </c:pt>
              </c:strCache>
            </c:strRef>
          </c:cat>
          <c:val>
            <c:numRef>
              <c:f>'Figure 6'!$M$30:$M$35</c:f>
              <c:numCache>
                <c:formatCode>0%</c:formatCode>
                <c:ptCount val="6"/>
                <c:pt idx="0">
                  <c:v>1.6245487364620937E-2</c:v>
                </c:pt>
                <c:pt idx="1">
                  <c:v>1.6245487364620937E-2</c:v>
                </c:pt>
                <c:pt idx="2">
                  <c:v>1.9855595667870037E-2</c:v>
                </c:pt>
                <c:pt idx="3">
                  <c:v>7.2202166064981952E-3</c:v>
                </c:pt>
                <c:pt idx="4">
                  <c:v>1.8050541516245488E-3</c:v>
                </c:pt>
                <c:pt idx="5">
                  <c:v>0</c:v>
                </c:pt>
              </c:numCache>
            </c:numRef>
          </c:val>
          <c:extLst xmlns:c16r2="http://schemas.microsoft.com/office/drawing/2015/06/chart">
            <c:ext xmlns:c16="http://schemas.microsoft.com/office/drawing/2014/chart" uri="{C3380CC4-5D6E-409C-BE32-E72D297353CC}">
              <c16:uniqueId val="{00000007-5620-4EE4-8E88-BB9EDD555966}"/>
            </c:ext>
          </c:extLst>
        </c:ser>
        <c:dLbls>
          <c:showLegendKey val="0"/>
          <c:showVal val="0"/>
          <c:showCatName val="0"/>
          <c:showSerName val="0"/>
          <c:showPercent val="0"/>
          <c:showBubbleSize val="0"/>
        </c:dLbls>
        <c:gapWidth val="41"/>
        <c:overlap val="100"/>
        <c:axId val="331599648"/>
        <c:axId val="331601216"/>
      </c:barChart>
      <c:catAx>
        <c:axId val="331599648"/>
        <c:scaling>
          <c:orientation val="minMax"/>
        </c:scaling>
        <c:delete val="1"/>
        <c:axPos val="l"/>
        <c:numFmt formatCode="General" sourceLinked="1"/>
        <c:majorTickMark val="none"/>
        <c:minorTickMark val="none"/>
        <c:tickLblPos val="nextTo"/>
        <c:crossAx val="331601216"/>
        <c:crosses val="autoZero"/>
        <c:auto val="1"/>
        <c:lblAlgn val="ctr"/>
        <c:lblOffset val="100"/>
        <c:noMultiLvlLbl val="0"/>
      </c:catAx>
      <c:valAx>
        <c:axId val="331601216"/>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5996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02119806545798"/>
          <c:y val="0.12936358586632957"/>
          <c:w val="0.60833467033524036"/>
          <c:h val="0.81664437534517953"/>
        </c:manualLayout>
      </c:layout>
      <c:barChart>
        <c:barDir val="bar"/>
        <c:grouping val="stacked"/>
        <c:varyColors val="0"/>
        <c:ser>
          <c:idx val="0"/>
          <c:order val="0"/>
          <c:tx>
            <c:v>Femme</c:v>
          </c:tx>
          <c:spPr>
            <a:solidFill>
              <a:schemeClr val="accent1">
                <a:lumMod val="60000"/>
                <a:lumOff val="40000"/>
                <a:alpha val="75000"/>
              </a:schemeClr>
            </a:solidFill>
            <a:ln>
              <a:noFill/>
            </a:ln>
            <a:effectLst/>
          </c:spPr>
          <c:invertIfNegative val="0"/>
          <c:dLbls>
            <c:dLbl>
              <c:idx val="0"/>
              <c:layout>
                <c:manualLayout>
                  <c:x val="2.5296423792780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670-4B6C-A4F8-67CF375A005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6'!$G$42:$G$47</c:f>
              <c:strCache>
                <c:ptCount val="6"/>
                <c:pt idx="0">
                  <c:v>Moins de 13 ans</c:v>
                </c:pt>
                <c:pt idx="1">
                  <c:v>13 à 17 ans</c:v>
                </c:pt>
                <c:pt idx="2">
                  <c:v>18 à 29 ans </c:v>
                </c:pt>
                <c:pt idx="3">
                  <c:v>30 à 44 ans</c:v>
                </c:pt>
                <c:pt idx="4">
                  <c:v>45 à 59 ans</c:v>
                </c:pt>
                <c:pt idx="5">
                  <c:v>60 ans et plus</c:v>
                </c:pt>
              </c:strCache>
            </c:strRef>
          </c:cat>
          <c:val>
            <c:numRef>
              <c:f>'Figure 6'!$H$42:$H$47</c:f>
              <c:numCache>
                <c:formatCode>0%</c:formatCode>
                <c:ptCount val="6"/>
                <c:pt idx="0">
                  <c:v>1.178602799737594E-3</c:v>
                </c:pt>
                <c:pt idx="1">
                  <c:v>1.0640781880649788E-2</c:v>
                </c:pt>
                <c:pt idx="2">
                  <c:v>0.19622624726197227</c:v>
                </c:pt>
                <c:pt idx="3">
                  <c:v>0.14023149538009941</c:v>
                </c:pt>
                <c:pt idx="4">
                  <c:v>0.11113334889978541</c:v>
                </c:pt>
                <c:pt idx="5">
                  <c:v>0.10163781313586177</c:v>
                </c:pt>
              </c:numCache>
            </c:numRef>
          </c:val>
          <c:extLst xmlns:c16r2="http://schemas.microsoft.com/office/drawing/2015/06/chart">
            <c:ext xmlns:c16="http://schemas.microsoft.com/office/drawing/2014/chart" uri="{C3380CC4-5D6E-409C-BE32-E72D297353CC}">
              <c16:uniqueId val="{00000001-A670-4B6C-A4F8-67CF375A005D}"/>
            </c:ext>
          </c:extLst>
        </c:ser>
        <c:ser>
          <c:idx val="1"/>
          <c:order val="1"/>
          <c:tx>
            <c:v>Homme</c:v>
          </c:tx>
          <c:spPr>
            <a:solidFill>
              <a:schemeClr val="accent2">
                <a:lumMod val="60000"/>
                <a:lumOff val="40000"/>
                <a:alpha val="75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2-A670-4B6C-A4F8-67CF375A005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6'!$G$42:$G$47</c:f>
              <c:strCache>
                <c:ptCount val="6"/>
                <c:pt idx="0">
                  <c:v>Moins de 13 ans</c:v>
                </c:pt>
                <c:pt idx="1">
                  <c:v>13 à 17 ans</c:v>
                </c:pt>
                <c:pt idx="2">
                  <c:v>18 à 29 ans </c:v>
                </c:pt>
                <c:pt idx="3">
                  <c:v>30 à 44 ans</c:v>
                </c:pt>
                <c:pt idx="4">
                  <c:v>45 à 59 ans</c:v>
                </c:pt>
                <c:pt idx="5">
                  <c:v>60 ans et plus</c:v>
                </c:pt>
              </c:strCache>
            </c:strRef>
          </c:cat>
          <c:val>
            <c:numRef>
              <c:f>'Figure 6'!$I$42:$I$47</c:f>
              <c:numCache>
                <c:formatCode>0%</c:formatCode>
                <c:ptCount val="6"/>
                <c:pt idx="0">
                  <c:v>9.006304413089162E-4</c:v>
                </c:pt>
                <c:pt idx="1">
                  <c:v>7.4274214172142718E-3</c:v>
                </c:pt>
                <c:pt idx="2">
                  <c:v>0.11496936744610116</c:v>
                </c:pt>
                <c:pt idx="3">
                  <c:v>0.10748635155720115</c:v>
                </c:pt>
                <c:pt idx="4">
                  <c:v>0.10326117170908525</c:v>
                </c:pt>
                <c:pt idx="5">
                  <c:v>0.10490676807098302</c:v>
                </c:pt>
              </c:numCache>
            </c:numRef>
          </c:val>
          <c:extLst xmlns:c16r2="http://schemas.microsoft.com/office/drawing/2015/06/chart">
            <c:ext xmlns:c16="http://schemas.microsoft.com/office/drawing/2014/chart" uri="{C3380CC4-5D6E-409C-BE32-E72D297353CC}">
              <c16:uniqueId val="{00000003-A670-4B6C-A4F8-67CF375A005D}"/>
            </c:ext>
          </c:extLst>
        </c:ser>
        <c:dLbls>
          <c:showLegendKey val="0"/>
          <c:showVal val="0"/>
          <c:showCatName val="0"/>
          <c:showSerName val="0"/>
          <c:showPercent val="0"/>
          <c:showBubbleSize val="0"/>
        </c:dLbls>
        <c:gapWidth val="41"/>
        <c:overlap val="100"/>
        <c:axId val="331602000"/>
        <c:axId val="331598080"/>
      </c:barChart>
      <c:catAx>
        <c:axId val="331602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598080"/>
        <c:crosses val="autoZero"/>
        <c:auto val="1"/>
        <c:lblAlgn val="ctr"/>
        <c:lblOffset val="100"/>
        <c:noMultiLvlLbl val="0"/>
      </c:catAx>
      <c:valAx>
        <c:axId val="33159808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Ile-de-France</a:t>
                </a:r>
                <a:r>
                  <a:rPr lang="fr-FR" b="1">
                    <a:solidFill>
                      <a:schemeClr val="accent2">
                        <a:lumMod val="40000"/>
                        <a:lumOff val="60000"/>
                      </a:schemeClr>
                    </a:solidFill>
                  </a:rPr>
                  <a:t>..............................</a:t>
                </a:r>
              </a:p>
            </c:rich>
          </c:tx>
          <c:layout>
            <c:manualLayout>
              <c:xMode val="edge"/>
              <c:yMode val="edge"/>
              <c:x val="1.6038036307384318E-2"/>
              <c:y val="1.4167915007373261E-3"/>
            </c:manualLayout>
          </c:layout>
          <c:overlay val="0"/>
          <c:spPr>
            <a:solidFill>
              <a:schemeClr val="accent2">
                <a:lumMod val="40000"/>
                <a:lumOff val="60000"/>
                <a:alpha val="75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60200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51304384198897612"/>
          <c:y val="0.88168858660187055"/>
          <c:w val="0.29011761343180348"/>
          <c:h val="0.11370106478362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tx>
            <c:v>Femme</c:v>
          </c:tx>
          <c:spPr>
            <a:solidFill>
              <a:schemeClr val="accent1">
                <a:lumMod val="60000"/>
                <a:lumOff val="40000"/>
                <a:alpha val="76000"/>
              </a:schemeClr>
            </a:solidFill>
            <a:ln>
              <a:solidFill>
                <a:schemeClr val="accent1">
                  <a:lumMod val="60000"/>
                  <a:lumOff val="40000"/>
                </a:schemeClr>
              </a:solidFill>
            </a:ln>
            <a:effectLst/>
          </c:spPr>
          <c:invertIfNegative val="0"/>
          <c:dLbls>
            <c:dLbl>
              <c:idx val="0"/>
              <c:layout>
                <c:manualLayout>
                  <c:x val="1.709053697544405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BD-4F7A-9D2F-29814380ABD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6'!$G$5:$G$10</c:f>
              <c:strCache>
                <c:ptCount val="6"/>
                <c:pt idx="0">
                  <c:v>Moins de 13 ans</c:v>
                </c:pt>
                <c:pt idx="1">
                  <c:v>13 à 17 ans</c:v>
                </c:pt>
                <c:pt idx="2">
                  <c:v>18 à 29 ans </c:v>
                </c:pt>
                <c:pt idx="3">
                  <c:v>30 à 44 ans</c:v>
                </c:pt>
                <c:pt idx="4">
                  <c:v>45 à 59 ans</c:v>
                </c:pt>
                <c:pt idx="5">
                  <c:v>60 ans et plus</c:v>
                </c:pt>
              </c:strCache>
            </c:strRef>
          </c:cat>
          <c:val>
            <c:numRef>
              <c:f>'Figure 6'!$H$5:$H$10</c:f>
              <c:numCache>
                <c:formatCode>0%</c:formatCode>
                <c:ptCount val="6"/>
                <c:pt idx="0">
                  <c:v>8.9827082865483947E-4</c:v>
                </c:pt>
                <c:pt idx="1">
                  <c:v>1.7291713451605659E-2</c:v>
                </c:pt>
                <c:pt idx="2">
                  <c:v>0.27172692566808893</c:v>
                </c:pt>
                <c:pt idx="3">
                  <c:v>0.15820794969683361</c:v>
                </c:pt>
                <c:pt idx="4">
                  <c:v>8.9377947451156528E-2</c:v>
                </c:pt>
                <c:pt idx="5">
                  <c:v>5.2099708061980686E-2</c:v>
                </c:pt>
              </c:numCache>
            </c:numRef>
          </c:val>
          <c:extLst xmlns:c16r2="http://schemas.microsoft.com/office/drawing/2015/06/chart">
            <c:ext xmlns:c16="http://schemas.microsoft.com/office/drawing/2014/chart" uri="{C3380CC4-5D6E-409C-BE32-E72D297353CC}">
              <c16:uniqueId val="{00000001-CEBD-4F7A-9D2F-29814380ABDA}"/>
            </c:ext>
          </c:extLst>
        </c:ser>
        <c:ser>
          <c:idx val="1"/>
          <c:order val="1"/>
          <c:tx>
            <c:v>Homme</c:v>
          </c:tx>
          <c:spPr>
            <a:solidFill>
              <a:schemeClr val="accent2">
                <a:lumMod val="60000"/>
                <a:lumOff val="40000"/>
                <a:alpha val="76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2-CEBD-4F7A-9D2F-29814380ABDA}"/>
                </c:ext>
                <c:ext xmlns:c15="http://schemas.microsoft.com/office/drawing/2012/chart" uri="{CE6537A1-D6FC-4f65-9D91-7224C49458BB}"/>
              </c:extLst>
            </c:dLbl>
            <c:dLbl>
              <c:idx val="5"/>
              <c:layout>
                <c:manualLayout>
                  <c:x val="3.22688734002531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BD-4F7A-9D2F-29814380ABD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6'!$G$5:$G$10</c:f>
              <c:strCache>
                <c:ptCount val="6"/>
                <c:pt idx="0">
                  <c:v>Moins de 13 ans</c:v>
                </c:pt>
                <c:pt idx="1">
                  <c:v>13 à 17 ans</c:v>
                </c:pt>
                <c:pt idx="2">
                  <c:v>18 à 29 ans </c:v>
                </c:pt>
                <c:pt idx="3">
                  <c:v>30 à 44 ans</c:v>
                </c:pt>
                <c:pt idx="4">
                  <c:v>45 à 59 ans</c:v>
                </c:pt>
                <c:pt idx="5">
                  <c:v>60 ans et plus</c:v>
                </c:pt>
              </c:strCache>
            </c:strRef>
          </c:cat>
          <c:val>
            <c:numRef>
              <c:f>'Figure 6'!$I$5:$I$10</c:f>
              <c:numCache>
                <c:formatCode>0%</c:formatCode>
                <c:ptCount val="6"/>
                <c:pt idx="0">
                  <c:v>1.9088255108915338E-3</c:v>
                </c:pt>
                <c:pt idx="1">
                  <c:v>3.3909723781720191E-2</c:v>
                </c:pt>
                <c:pt idx="2">
                  <c:v>0.16606781944756344</c:v>
                </c:pt>
                <c:pt idx="3">
                  <c:v>0.1113855827532001</c:v>
                </c:pt>
                <c:pt idx="4">
                  <c:v>6.3215809566584319E-2</c:v>
                </c:pt>
                <c:pt idx="5">
                  <c:v>3.3909723781720191E-2</c:v>
                </c:pt>
              </c:numCache>
            </c:numRef>
          </c:val>
          <c:extLst xmlns:c16r2="http://schemas.microsoft.com/office/drawing/2015/06/chart">
            <c:ext xmlns:c16="http://schemas.microsoft.com/office/drawing/2014/chart" uri="{C3380CC4-5D6E-409C-BE32-E72D297353CC}">
              <c16:uniqueId val="{00000004-CEBD-4F7A-9D2F-29814380ABDA}"/>
            </c:ext>
          </c:extLst>
        </c:ser>
        <c:dLbls>
          <c:showLegendKey val="0"/>
          <c:showVal val="0"/>
          <c:showCatName val="0"/>
          <c:showSerName val="0"/>
          <c:showPercent val="0"/>
          <c:showBubbleSize val="0"/>
        </c:dLbls>
        <c:gapWidth val="41"/>
        <c:overlap val="100"/>
        <c:axId val="331602784"/>
        <c:axId val="134519288"/>
      </c:barChart>
      <c:catAx>
        <c:axId val="331602784"/>
        <c:scaling>
          <c:orientation val="minMax"/>
        </c:scaling>
        <c:delete val="1"/>
        <c:axPos val="l"/>
        <c:numFmt formatCode="General" sourceLinked="1"/>
        <c:majorTickMark val="none"/>
        <c:minorTickMark val="none"/>
        <c:tickLblPos val="nextTo"/>
        <c:crossAx val="134519288"/>
        <c:crosses val="autoZero"/>
        <c:auto val="1"/>
        <c:lblAlgn val="ctr"/>
        <c:lblOffset val="100"/>
        <c:noMultiLvlLbl val="0"/>
      </c:catAx>
      <c:valAx>
        <c:axId val="13451928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6027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6'!$G$17:$G$22</c:f>
              <c:strCache>
                <c:ptCount val="6"/>
                <c:pt idx="0">
                  <c:v>Moins de 13 ans</c:v>
                </c:pt>
                <c:pt idx="1">
                  <c:v>13 à 17 ans</c:v>
                </c:pt>
                <c:pt idx="2">
                  <c:v>18 à 29 ans </c:v>
                </c:pt>
                <c:pt idx="3">
                  <c:v>30 à 44 ans</c:v>
                </c:pt>
                <c:pt idx="4">
                  <c:v>45 à 59 ans</c:v>
                </c:pt>
                <c:pt idx="5">
                  <c:v>60 ans et plus</c:v>
                </c:pt>
              </c:strCache>
            </c:strRef>
          </c:cat>
          <c:val>
            <c:numRef>
              <c:f>'Figure 6'!$H$17:$H$22</c:f>
              <c:numCache>
                <c:formatCode>0%</c:formatCode>
                <c:ptCount val="6"/>
                <c:pt idx="0">
                  <c:v>0</c:v>
                </c:pt>
                <c:pt idx="1">
                  <c:v>2.6450511945392493E-2</c:v>
                </c:pt>
                <c:pt idx="2">
                  <c:v>0.14192263936291241</c:v>
                </c:pt>
                <c:pt idx="3">
                  <c:v>0.12741751990898748</c:v>
                </c:pt>
                <c:pt idx="4">
                  <c:v>6.4277588168373145E-2</c:v>
                </c:pt>
                <c:pt idx="5">
                  <c:v>1.5927189988623434E-2</c:v>
                </c:pt>
              </c:numCache>
            </c:numRef>
          </c:val>
          <c:extLst xmlns:c16r2="http://schemas.microsoft.com/office/drawing/2015/06/chart">
            <c:ext xmlns:c16="http://schemas.microsoft.com/office/drawing/2014/chart" uri="{C3380CC4-5D6E-409C-BE32-E72D297353CC}">
              <c16:uniqueId val="{00000000-8C69-4D42-AA16-9118B1D96DFD}"/>
            </c:ext>
          </c:extLst>
        </c:ser>
        <c:ser>
          <c:idx val="1"/>
          <c:order val="1"/>
          <c:spPr>
            <a:solidFill>
              <a:schemeClr val="accent2">
                <a:lumMod val="60000"/>
                <a:lumOff val="40000"/>
                <a:alpha val="75000"/>
              </a:schemeClr>
            </a:solidFill>
            <a:ln>
              <a:noFill/>
            </a:ln>
            <a:effectLst/>
          </c:spPr>
          <c:invertIfNegative val="0"/>
          <c:dLbls>
            <c:dLbl>
              <c:idx val="1"/>
              <c:layout>
                <c:manualLayout>
                  <c:x val="3.630248257528477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69-4D42-AA16-9118B1D96DFD}"/>
                </c:ext>
                <c:ext xmlns:c15="http://schemas.microsoft.com/office/drawing/2012/chart" uri="{CE6537A1-D6FC-4f65-9D91-7224C49458BB}"/>
              </c:extLst>
            </c:dLbl>
            <c:dLbl>
              <c:idx val="5"/>
              <c:layout>
                <c:manualLayout>
                  <c:x val="4.1747141617407717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69-4D42-AA16-9118B1D96DF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6'!$G$17:$G$22</c:f>
              <c:strCache>
                <c:ptCount val="6"/>
                <c:pt idx="0">
                  <c:v>Moins de 13 ans</c:v>
                </c:pt>
                <c:pt idx="1">
                  <c:v>13 à 17 ans</c:v>
                </c:pt>
                <c:pt idx="2">
                  <c:v>18 à 29 ans </c:v>
                </c:pt>
                <c:pt idx="3">
                  <c:v>30 à 44 ans</c:v>
                </c:pt>
                <c:pt idx="4">
                  <c:v>45 à 59 ans</c:v>
                </c:pt>
                <c:pt idx="5">
                  <c:v>60 ans et plus</c:v>
                </c:pt>
              </c:strCache>
            </c:strRef>
          </c:cat>
          <c:val>
            <c:numRef>
              <c:f>'Figure 6'!$I$17:$I$22</c:f>
              <c:numCache>
                <c:formatCode>0%</c:formatCode>
                <c:ptCount val="6"/>
                <c:pt idx="0">
                  <c:v>1.422070534698521E-3</c:v>
                </c:pt>
                <c:pt idx="1">
                  <c:v>4.0671217292377701E-2</c:v>
                </c:pt>
                <c:pt idx="2">
                  <c:v>0.16808873720136519</c:v>
                </c:pt>
                <c:pt idx="3">
                  <c:v>0.26023890784982934</c:v>
                </c:pt>
                <c:pt idx="4">
                  <c:v>0.13225255972696245</c:v>
                </c:pt>
                <c:pt idx="5">
                  <c:v>2.1331058020477817E-2</c:v>
                </c:pt>
              </c:numCache>
            </c:numRef>
          </c:val>
          <c:extLst xmlns:c16r2="http://schemas.microsoft.com/office/drawing/2015/06/chart">
            <c:ext xmlns:c16="http://schemas.microsoft.com/office/drawing/2014/chart" uri="{C3380CC4-5D6E-409C-BE32-E72D297353CC}">
              <c16:uniqueId val="{00000002-8C69-4D42-AA16-9118B1D96DFD}"/>
            </c:ext>
          </c:extLst>
        </c:ser>
        <c:dLbls>
          <c:showLegendKey val="0"/>
          <c:showVal val="0"/>
          <c:showCatName val="0"/>
          <c:showSerName val="0"/>
          <c:showPercent val="0"/>
          <c:showBubbleSize val="0"/>
        </c:dLbls>
        <c:gapWidth val="41"/>
        <c:overlap val="100"/>
        <c:axId val="134514192"/>
        <c:axId val="134514584"/>
      </c:barChart>
      <c:catAx>
        <c:axId val="134514192"/>
        <c:scaling>
          <c:orientation val="minMax"/>
        </c:scaling>
        <c:delete val="1"/>
        <c:axPos val="l"/>
        <c:numFmt formatCode="General" sourceLinked="1"/>
        <c:majorTickMark val="none"/>
        <c:minorTickMark val="none"/>
        <c:tickLblPos val="nextTo"/>
        <c:crossAx val="134514584"/>
        <c:crosses val="autoZero"/>
        <c:auto val="1"/>
        <c:lblAlgn val="ctr"/>
        <c:lblOffset val="100"/>
        <c:noMultiLvlLbl val="0"/>
      </c:catAx>
      <c:valAx>
        <c:axId val="134514584"/>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5141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alpha val="75000"/>
              </a:schemeClr>
            </a:solidFill>
            <a:ln>
              <a:noFill/>
            </a:ln>
            <a:effectLst/>
          </c:spPr>
          <c:invertIfNegative val="0"/>
          <c:dLbls>
            <c:dLbl>
              <c:idx val="0"/>
              <c:layout>
                <c:manualLayout>
                  <c:x val="0"/>
                  <c:y val="-2.02133811522157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58-4AD3-A469-24959D1EB340}"/>
                </c:ext>
                <c:ext xmlns:c15="http://schemas.microsoft.com/office/drawing/2012/chart" uri="{CE6537A1-D6FC-4f65-9D91-7224C49458BB}"/>
              </c:extLst>
            </c:dLbl>
            <c:dLbl>
              <c:idx val="5"/>
              <c:layout>
                <c:manualLayout>
                  <c:x val="0"/>
                  <c:y val="-2.021338115221579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58-4AD3-A469-24959D1EB34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6'!$G$30:$G$35</c:f>
              <c:strCache>
                <c:ptCount val="6"/>
                <c:pt idx="0">
                  <c:v>Moins de 13 ans</c:v>
                </c:pt>
                <c:pt idx="1">
                  <c:v>13 à 17 ans</c:v>
                </c:pt>
                <c:pt idx="2">
                  <c:v>18 à 29 ans </c:v>
                </c:pt>
                <c:pt idx="3">
                  <c:v>30 à 44 ans</c:v>
                </c:pt>
                <c:pt idx="4">
                  <c:v>45 à 59 ans</c:v>
                </c:pt>
                <c:pt idx="5">
                  <c:v>60 ans et plus</c:v>
                </c:pt>
              </c:strCache>
            </c:strRef>
          </c:cat>
          <c:val>
            <c:numRef>
              <c:f>'Figure 6'!$H$30:$H$35</c:f>
              <c:numCache>
                <c:formatCode>0%</c:formatCode>
                <c:ptCount val="6"/>
                <c:pt idx="0">
                  <c:v>2.6052104208416832E-2</c:v>
                </c:pt>
                <c:pt idx="1">
                  <c:v>0.15430861723446893</c:v>
                </c:pt>
                <c:pt idx="2">
                  <c:v>0.57715430861723449</c:v>
                </c:pt>
                <c:pt idx="3">
                  <c:v>0.16533066132264529</c:v>
                </c:pt>
                <c:pt idx="4">
                  <c:v>3.3066132264529056E-2</c:v>
                </c:pt>
                <c:pt idx="5">
                  <c:v>5.0100200400801601E-3</c:v>
                </c:pt>
              </c:numCache>
            </c:numRef>
          </c:val>
          <c:extLst xmlns:c16r2="http://schemas.microsoft.com/office/drawing/2015/06/chart">
            <c:ext xmlns:c16="http://schemas.microsoft.com/office/drawing/2014/chart" uri="{C3380CC4-5D6E-409C-BE32-E72D297353CC}">
              <c16:uniqueId val="{00000002-AF58-4AD3-A469-24959D1EB340}"/>
            </c:ext>
          </c:extLst>
        </c:ser>
        <c:ser>
          <c:idx val="1"/>
          <c:order val="1"/>
          <c:spPr>
            <a:solidFill>
              <a:schemeClr val="accent2">
                <a:lumMod val="60000"/>
                <a:lumOff val="40000"/>
                <a:alpha val="75000"/>
              </a:schemeClr>
            </a:solidFill>
            <a:ln>
              <a:noFill/>
            </a:ln>
            <a:effectLst/>
          </c:spPr>
          <c:invertIfNegative val="0"/>
          <c:dLbls>
            <c:dLbl>
              <c:idx val="0"/>
              <c:layout>
                <c:manualLayout>
                  <c:x val="3.594865514269082E-2"/>
                  <c:y val="1.3475587434810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58-4AD3-A469-24959D1EB340}"/>
                </c:ext>
                <c:ext xmlns:c15="http://schemas.microsoft.com/office/drawing/2012/chart" uri="{CE6537A1-D6FC-4f65-9D91-7224C49458BB}"/>
              </c:extLst>
            </c:dLbl>
            <c:dLbl>
              <c:idx val="4"/>
              <c:layout>
                <c:manualLayout>
                  <c:x val="4.0336091750316418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58-4AD3-A469-24959D1EB340}"/>
                </c:ext>
                <c:ext xmlns:c15="http://schemas.microsoft.com/office/drawing/2012/chart" uri="{CE6537A1-D6FC-4f65-9D91-7224C49458BB}"/>
              </c:extLst>
            </c:dLbl>
            <c:dLbl>
              <c:idx val="5"/>
              <c:layout>
                <c:manualLayout>
                  <c:x val="3.0712944521505105E-2"/>
                  <c:y val="2.695117486962100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58-4AD3-A469-24959D1EB34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6'!$G$30:$G$35</c:f>
              <c:strCache>
                <c:ptCount val="6"/>
                <c:pt idx="0">
                  <c:v>Moins de 13 ans</c:v>
                </c:pt>
                <c:pt idx="1">
                  <c:v>13 à 17 ans</c:v>
                </c:pt>
                <c:pt idx="2">
                  <c:v>18 à 29 ans </c:v>
                </c:pt>
                <c:pt idx="3">
                  <c:v>30 à 44 ans</c:v>
                </c:pt>
                <c:pt idx="4">
                  <c:v>45 à 59 ans</c:v>
                </c:pt>
                <c:pt idx="5">
                  <c:v>60 ans et plus</c:v>
                </c:pt>
              </c:strCache>
            </c:strRef>
          </c:cat>
          <c:val>
            <c:numRef>
              <c:f>'Figure 6'!$I$30:$I$35</c:f>
              <c:numCache>
                <c:formatCode>0%</c:formatCode>
                <c:ptCount val="6"/>
                <c:pt idx="0">
                  <c:v>2.004008016032064E-3</c:v>
                </c:pt>
                <c:pt idx="1">
                  <c:v>1.3026052104208416E-2</c:v>
                </c:pt>
                <c:pt idx="2">
                  <c:v>1.8036072144288578E-2</c:v>
                </c:pt>
                <c:pt idx="3">
                  <c:v>5.0100200400801601E-3</c:v>
                </c:pt>
                <c:pt idx="4">
                  <c:v>1.002004008016032E-3</c:v>
                </c:pt>
                <c:pt idx="5">
                  <c:v>0</c:v>
                </c:pt>
              </c:numCache>
            </c:numRef>
          </c:val>
          <c:extLst xmlns:c16r2="http://schemas.microsoft.com/office/drawing/2015/06/chart">
            <c:ext xmlns:c16="http://schemas.microsoft.com/office/drawing/2014/chart" uri="{C3380CC4-5D6E-409C-BE32-E72D297353CC}">
              <c16:uniqueId val="{00000006-AF58-4AD3-A469-24959D1EB340}"/>
            </c:ext>
          </c:extLst>
        </c:ser>
        <c:dLbls>
          <c:showLegendKey val="0"/>
          <c:showVal val="0"/>
          <c:showCatName val="0"/>
          <c:showSerName val="0"/>
          <c:showPercent val="0"/>
          <c:showBubbleSize val="0"/>
        </c:dLbls>
        <c:gapWidth val="41"/>
        <c:overlap val="100"/>
        <c:axId val="348756624"/>
        <c:axId val="348757408"/>
      </c:barChart>
      <c:catAx>
        <c:axId val="348756624"/>
        <c:scaling>
          <c:orientation val="minMax"/>
        </c:scaling>
        <c:delete val="1"/>
        <c:axPos val="l"/>
        <c:numFmt formatCode="General" sourceLinked="1"/>
        <c:majorTickMark val="none"/>
        <c:minorTickMark val="none"/>
        <c:tickLblPos val="nextTo"/>
        <c:crossAx val="348757408"/>
        <c:crosses val="autoZero"/>
        <c:auto val="1"/>
        <c:lblAlgn val="ctr"/>
        <c:lblOffset val="100"/>
        <c:noMultiLvlLbl val="0"/>
      </c:catAx>
      <c:valAx>
        <c:axId val="34875740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87566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72408647132505"/>
          <c:y val="0.12936358586632957"/>
          <c:w val="0.61063162634174994"/>
          <c:h val="0.81664437534517953"/>
        </c:manualLayout>
      </c:layout>
      <c:barChart>
        <c:barDir val="bar"/>
        <c:grouping val="stacked"/>
        <c:varyColors val="0"/>
        <c:ser>
          <c:idx val="0"/>
          <c:order val="0"/>
          <c:spPr>
            <a:solidFill>
              <a:schemeClr val="accent1">
                <a:lumMod val="60000"/>
                <a:lumOff val="40000"/>
              </a:schemeClr>
            </a:solidFill>
            <a:ln>
              <a:noFill/>
            </a:ln>
            <a:effectLst/>
          </c:spPr>
          <c:invertIfNegative val="0"/>
          <c:dLbls>
            <c:dLbl>
              <c:idx val="0"/>
              <c:layout>
                <c:manualLayout>
                  <c:x val="1.2235524206708046E-2"/>
                  <c:y val="-2.695090960215197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FE7-7C4B-B56C-55ED91EA9589}"/>
                </c:ext>
                <c:ext xmlns:c15="http://schemas.microsoft.com/office/drawing/2012/chart" uri="{CE6537A1-D6FC-4f65-9D91-7224C49458BB}">
                  <c15:layout>
                    <c:manualLayout>
                      <c:w val="5.1985563044863188E-2"/>
                      <c:h val="9.4228310405381738E-2"/>
                    </c:manualLayout>
                  </c15:layout>
                </c:ext>
              </c:extLst>
            </c:dLbl>
            <c:dLbl>
              <c:idx val="4"/>
              <c:layout>
                <c:manualLayout>
                  <c:x val="1.5294405258385128E-2"/>
                  <c:y val="-2.6951174869621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FE7-7C4B-B56C-55ED91EA9589}"/>
                </c:ext>
                <c:ext xmlns:c15="http://schemas.microsoft.com/office/drawing/2012/chart" uri="{CE6537A1-D6FC-4f65-9D91-7224C49458BB}"/>
              </c:extLst>
            </c:dLbl>
            <c:dLbl>
              <c:idx val="5"/>
              <c:layout>
                <c:manualLayout>
                  <c:x val="1.8353286310062097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FE7-7C4B-B56C-55ED91EA958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14'!$F$42:$F$47</c:f>
              <c:strCache>
                <c:ptCount val="6"/>
                <c:pt idx="0">
                  <c:v>Moins de 13 ans</c:v>
                </c:pt>
                <c:pt idx="1">
                  <c:v>13 à 17 ans</c:v>
                </c:pt>
                <c:pt idx="2">
                  <c:v>18 à 29 ans </c:v>
                </c:pt>
                <c:pt idx="3">
                  <c:v>30 à 44 ans</c:v>
                </c:pt>
                <c:pt idx="4">
                  <c:v>45 à 59 ans</c:v>
                </c:pt>
                <c:pt idx="5">
                  <c:v>60 ans et plus</c:v>
                </c:pt>
              </c:strCache>
            </c:strRef>
          </c:cat>
          <c:val>
            <c:numRef>
              <c:f>'Figure 14'!$G$42:$G$47</c:f>
              <c:numCache>
                <c:formatCode>0%</c:formatCode>
                <c:ptCount val="6"/>
                <c:pt idx="0">
                  <c:v>1.2187299550994226E-2</c:v>
                </c:pt>
                <c:pt idx="1">
                  <c:v>0.13534316869788326</c:v>
                </c:pt>
                <c:pt idx="2">
                  <c:v>0.11674150096215523</c:v>
                </c:pt>
                <c:pt idx="3">
                  <c:v>6.1577934573444515E-2</c:v>
                </c:pt>
                <c:pt idx="4">
                  <c:v>3.1430404105195639E-2</c:v>
                </c:pt>
                <c:pt idx="5">
                  <c:v>5.1314945477870426E-3</c:v>
                </c:pt>
              </c:numCache>
            </c:numRef>
          </c:val>
          <c:extLst xmlns:c16r2="http://schemas.microsoft.com/office/drawing/2015/06/chart">
            <c:ext xmlns:c16="http://schemas.microsoft.com/office/drawing/2014/chart" uri="{C3380CC4-5D6E-409C-BE32-E72D297353CC}">
              <c16:uniqueId val="{00000001-2B7C-7146-AC21-9543FBA96627}"/>
            </c:ext>
          </c:extLst>
        </c:ser>
        <c:ser>
          <c:idx val="1"/>
          <c:order val="1"/>
          <c:spPr>
            <a:solidFill>
              <a:schemeClr val="accent2">
                <a:lumMod val="60000"/>
                <a:lumOff val="40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3-5FE7-7C4B-B56C-55ED91EA9589}"/>
                </c:ext>
                <c:ext xmlns:c15="http://schemas.microsoft.com/office/drawing/2012/chart" uri="{CE6537A1-D6FC-4f65-9D91-7224C49458BB}"/>
              </c:extLst>
            </c:dLbl>
            <c:dLbl>
              <c:idx val="3"/>
              <c:layout>
                <c:manualLayout>
                  <c:x val="6.1177621033540507E-3"/>
                  <c:y val="1.3475587434810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FE7-7C4B-B56C-55ED91EA9589}"/>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5-5FE7-7C4B-B56C-55ED91EA9589}"/>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6-5FE7-7C4B-B56C-55ED91EA958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14'!$F$42:$F$47</c:f>
              <c:strCache>
                <c:ptCount val="6"/>
                <c:pt idx="0">
                  <c:v>Moins de 13 ans</c:v>
                </c:pt>
                <c:pt idx="1">
                  <c:v>13 à 17 ans</c:v>
                </c:pt>
                <c:pt idx="2">
                  <c:v>18 à 29 ans </c:v>
                </c:pt>
                <c:pt idx="3">
                  <c:v>30 à 44 ans</c:v>
                </c:pt>
                <c:pt idx="4">
                  <c:v>45 à 59 ans</c:v>
                </c:pt>
                <c:pt idx="5">
                  <c:v>60 ans et plus</c:v>
                </c:pt>
              </c:strCache>
            </c:strRef>
          </c:cat>
          <c:val>
            <c:numRef>
              <c:f>'Figure 14'!$H$42:$H$47</c:f>
              <c:numCache>
                <c:formatCode>0%</c:formatCode>
                <c:ptCount val="6"/>
                <c:pt idx="0">
                  <c:v>4.6824887748556768E-2</c:v>
                </c:pt>
                <c:pt idx="1">
                  <c:v>0.33290570878768444</c:v>
                </c:pt>
                <c:pt idx="2">
                  <c:v>0.16420782552918536</c:v>
                </c:pt>
                <c:pt idx="3">
                  <c:v>6.7992302758178316E-2</c:v>
                </c:pt>
                <c:pt idx="4">
                  <c:v>2.1167415009621552E-2</c:v>
                </c:pt>
                <c:pt idx="5">
                  <c:v>4.4900577293136628E-3</c:v>
                </c:pt>
              </c:numCache>
            </c:numRef>
          </c:val>
          <c:extLst xmlns:c16r2="http://schemas.microsoft.com/office/drawing/2015/06/chart">
            <c:ext xmlns:c16="http://schemas.microsoft.com/office/drawing/2014/chart" uri="{C3380CC4-5D6E-409C-BE32-E72D297353CC}">
              <c16:uniqueId val="{00000003-2B7C-7146-AC21-9543FBA96627}"/>
            </c:ext>
          </c:extLst>
        </c:ser>
        <c:dLbls>
          <c:showLegendKey val="0"/>
          <c:showVal val="0"/>
          <c:showCatName val="0"/>
          <c:showSerName val="0"/>
          <c:showPercent val="0"/>
          <c:showBubbleSize val="0"/>
        </c:dLbls>
        <c:gapWidth val="41"/>
        <c:overlap val="100"/>
        <c:axId val="348753880"/>
        <c:axId val="348749960"/>
      </c:barChart>
      <c:catAx>
        <c:axId val="348753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8749960"/>
        <c:crosses val="autoZero"/>
        <c:auto val="1"/>
        <c:lblAlgn val="ctr"/>
        <c:lblOffset val="100"/>
        <c:noMultiLvlLbl val="0"/>
      </c:catAx>
      <c:valAx>
        <c:axId val="34874996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France hors région Ile-de-France</a:t>
                </a:r>
              </a:p>
            </c:rich>
          </c:tx>
          <c:layout>
            <c:manualLayout>
              <c:xMode val="edge"/>
              <c:yMode val="edge"/>
              <c:x val="2.1373191486571266E-2"/>
              <c:y val="1.4900073744356434E-2"/>
            </c:manualLayout>
          </c:layout>
          <c:overlay val="0"/>
          <c:spPr>
            <a:solidFill>
              <a:schemeClr val="accent2">
                <a:lumMod val="40000"/>
                <a:lumOff val="60000"/>
                <a:alpha val="75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87538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360766238979086E-2"/>
          <c:y val="0.12936351723442746"/>
          <c:w val="0.97985423682731065"/>
          <c:h val="0.81664437534517953"/>
        </c:manualLayout>
      </c:layout>
      <c:barChart>
        <c:barDir val="bar"/>
        <c:grouping val="stacked"/>
        <c:varyColors val="0"/>
        <c:ser>
          <c:idx val="0"/>
          <c:order val="0"/>
          <c:spPr>
            <a:solidFill>
              <a:schemeClr val="accent1">
                <a:lumMod val="60000"/>
                <a:lumOff val="40000"/>
              </a:schemeClr>
            </a:solidFill>
            <a:ln>
              <a:noFill/>
            </a:ln>
            <a:effectLst/>
          </c:spPr>
          <c:invertIfNegative val="0"/>
          <c:dLbls>
            <c:dLbl>
              <c:idx val="4"/>
              <c:layout>
                <c:manualLayout>
                  <c:x val="2.3437463955671822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D4-4922-AA1F-415C7E25523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14'!$F$5:$F$10</c:f>
              <c:strCache>
                <c:ptCount val="6"/>
                <c:pt idx="0">
                  <c:v>Moins de 13 ans</c:v>
                </c:pt>
                <c:pt idx="1">
                  <c:v>13 à 17 ans</c:v>
                </c:pt>
                <c:pt idx="2">
                  <c:v>18 à 29 ans </c:v>
                </c:pt>
                <c:pt idx="3">
                  <c:v>30 à 44 ans</c:v>
                </c:pt>
                <c:pt idx="4">
                  <c:v>45 à 59 ans</c:v>
                </c:pt>
                <c:pt idx="5">
                  <c:v>60 ans et plus</c:v>
                </c:pt>
              </c:strCache>
            </c:strRef>
          </c:cat>
          <c:val>
            <c:numRef>
              <c:f>'Figure 14'!$G$5:$G$10</c:f>
              <c:numCache>
                <c:formatCode>0%</c:formatCode>
                <c:ptCount val="6"/>
                <c:pt idx="0">
                  <c:v>1.0121457489878543E-2</c:v>
                </c:pt>
                <c:pt idx="1">
                  <c:v>0.39473684210526316</c:v>
                </c:pt>
                <c:pt idx="2">
                  <c:v>0.19433198380566802</c:v>
                </c:pt>
                <c:pt idx="3">
                  <c:v>4.8582995951417005E-2</c:v>
                </c:pt>
                <c:pt idx="4">
                  <c:v>6.0728744939271256E-3</c:v>
                </c:pt>
                <c:pt idx="5">
                  <c:v>0</c:v>
                </c:pt>
              </c:numCache>
            </c:numRef>
          </c:val>
          <c:extLst xmlns:c16r2="http://schemas.microsoft.com/office/drawing/2015/06/chart">
            <c:ext xmlns:c16="http://schemas.microsoft.com/office/drawing/2014/chart" uri="{C3380CC4-5D6E-409C-BE32-E72D297353CC}">
              <c16:uniqueId val="{00000000-5C8E-4044-A504-250C4D88242A}"/>
            </c:ext>
          </c:extLst>
        </c:ser>
        <c:ser>
          <c:idx val="1"/>
          <c:order val="1"/>
          <c:spPr>
            <a:solidFill>
              <a:schemeClr val="accent2">
                <a:lumMod val="60000"/>
                <a:lumOff val="40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0-40D6-9540-B713-FF1AF0EC855F}"/>
                </c:ext>
                <c:ext xmlns:c15="http://schemas.microsoft.com/office/drawing/2012/chart" uri="{CE6537A1-D6FC-4f65-9D91-7224C49458BB}"/>
              </c:extLst>
            </c:dLbl>
            <c:dLbl>
              <c:idx val="3"/>
              <c:layout>
                <c:manualLayout>
                  <c:x val="5.2734293900261596E-2"/>
                  <c:y val="6.7377937174052599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D4-4922-AA1F-415C7E25523C}"/>
                </c:ext>
                <c:ext xmlns:c15="http://schemas.microsoft.com/office/drawing/2012/chart" uri="{CE6537A1-D6FC-4f65-9D91-7224C49458BB}">
                  <c15:layout>
                    <c:manualLayout>
                      <c:w val="0.16989254753237645"/>
                      <c:h val="7.4014929253165967E-2"/>
                    </c:manualLayout>
                  </c15:layout>
                </c:ext>
              </c:extLst>
            </c:dLbl>
            <c:dLbl>
              <c:idx val="4"/>
              <c:layout>
                <c:manualLayout>
                  <c:x val="6.7382708872556485E-2"/>
                  <c:y val="-2.6526746925094587E-7"/>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D6-9540-B713-FF1AF0EC855F}"/>
                </c:ext>
                <c:ext xmlns:c15="http://schemas.microsoft.com/office/drawing/2012/chart" uri="{CE6537A1-D6FC-4f65-9D91-7224C49458BB}">
                  <c15:layout>
                    <c:manualLayout>
                      <c:w val="0.15231444956562259"/>
                      <c:h val="9.4228310405381738E-2"/>
                    </c:manualLayout>
                  </c15:layout>
                </c:ext>
              </c:extLst>
            </c:dLbl>
            <c:dLbl>
              <c:idx val="5"/>
              <c:delete val="1"/>
              <c:extLst xmlns:c16r2="http://schemas.microsoft.com/office/drawing/2015/06/chart">
                <c:ext xmlns:c16="http://schemas.microsoft.com/office/drawing/2014/chart" uri="{C3380CC4-5D6E-409C-BE32-E72D297353CC}">
                  <c16:uniqueId val="{00000002-40D6-9540-B713-FF1AF0EC855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14'!$F$5:$F$10</c:f>
              <c:strCache>
                <c:ptCount val="6"/>
                <c:pt idx="0">
                  <c:v>Moins de 13 ans</c:v>
                </c:pt>
                <c:pt idx="1">
                  <c:v>13 à 17 ans</c:v>
                </c:pt>
                <c:pt idx="2">
                  <c:v>18 à 29 ans </c:v>
                </c:pt>
                <c:pt idx="3">
                  <c:v>30 à 44 ans</c:v>
                </c:pt>
                <c:pt idx="4">
                  <c:v>45 à 59 ans</c:v>
                </c:pt>
                <c:pt idx="5">
                  <c:v>60 ans et plus</c:v>
                </c:pt>
              </c:strCache>
            </c:strRef>
          </c:cat>
          <c:val>
            <c:numRef>
              <c:f>'Figure 14'!$H$5:$H$10</c:f>
              <c:numCache>
                <c:formatCode>0%</c:formatCode>
                <c:ptCount val="6"/>
                <c:pt idx="0">
                  <c:v>4.048582995951417E-3</c:v>
                </c:pt>
                <c:pt idx="1">
                  <c:v>0.16194331983805668</c:v>
                </c:pt>
                <c:pt idx="2">
                  <c:v>0.15384615384615385</c:v>
                </c:pt>
                <c:pt idx="3">
                  <c:v>2.2267206477732792E-2</c:v>
                </c:pt>
                <c:pt idx="4">
                  <c:v>2.0242914979757085E-3</c:v>
                </c:pt>
                <c:pt idx="5">
                  <c:v>2.0242914979757085E-3</c:v>
                </c:pt>
              </c:numCache>
            </c:numRef>
          </c:val>
          <c:extLst xmlns:c16r2="http://schemas.microsoft.com/office/drawing/2015/06/chart">
            <c:ext xmlns:c16="http://schemas.microsoft.com/office/drawing/2014/chart" uri="{C3380CC4-5D6E-409C-BE32-E72D297353CC}">
              <c16:uniqueId val="{00000001-5C8E-4044-A504-250C4D88242A}"/>
            </c:ext>
          </c:extLst>
        </c:ser>
        <c:dLbls>
          <c:showLegendKey val="0"/>
          <c:showVal val="0"/>
          <c:showCatName val="0"/>
          <c:showSerName val="0"/>
          <c:showPercent val="0"/>
          <c:showBubbleSize val="0"/>
        </c:dLbls>
        <c:gapWidth val="41"/>
        <c:overlap val="100"/>
        <c:axId val="348754664"/>
        <c:axId val="348756232"/>
      </c:barChart>
      <c:catAx>
        <c:axId val="348754664"/>
        <c:scaling>
          <c:orientation val="minMax"/>
        </c:scaling>
        <c:delete val="1"/>
        <c:axPos val="l"/>
        <c:numFmt formatCode="General" sourceLinked="1"/>
        <c:majorTickMark val="none"/>
        <c:minorTickMark val="none"/>
        <c:tickLblPos val="nextTo"/>
        <c:crossAx val="348756232"/>
        <c:crosses val="autoZero"/>
        <c:auto val="1"/>
        <c:lblAlgn val="ctr"/>
        <c:lblOffset val="100"/>
        <c:noMultiLvlLbl val="0"/>
      </c:catAx>
      <c:valAx>
        <c:axId val="348756232"/>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87546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schemeClr>
            </a:solidFill>
            <a:ln>
              <a:noFill/>
            </a:ln>
            <a:effectLst/>
          </c:spPr>
          <c:invertIfNegative val="0"/>
          <c:dLbls>
            <c:dLbl>
              <c:idx val="0"/>
              <c:layout>
                <c:manualLayout>
                  <c:x val="0"/>
                  <c:y val="-2.6951174869621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4B-7245-8CF1-03D98C349CE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14'!$F$17:$F$22</c:f>
              <c:strCache>
                <c:ptCount val="6"/>
                <c:pt idx="0">
                  <c:v>Moins de 13 ans</c:v>
                </c:pt>
                <c:pt idx="1">
                  <c:v>13 à 17 ans</c:v>
                </c:pt>
                <c:pt idx="2">
                  <c:v>18 à 29 ans </c:v>
                </c:pt>
                <c:pt idx="3">
                  <c:v>30 à 44 ans</c:v>
                </c:pt>
                <c:pt idx="4">
                  <c:v>45 à 59 ans</c:v>
                </c:pt>
                <c:pt idx="5">
                  <c:v>60 ans et plus</c:v>
                </c:pt>
              </c:strCache>
            </c:strRef>
          </c:cat>
          <c:val>
            <c:numRef>
              <c:f>'Figure 14'!$G$17:$G$22</c:f>
              <c:numCache>
                <c:formatCode>0%</c:formatCode>
                <c:ptCount val="6"/>
                <c:pt idx="0">
                  <c:v>1.8527095877721167E-2</c:v>
                </c:pt>
                <c:pt idx="1">
                  <c:v>0.28161185734136174</c:v>
                </c:pt>
                <c:pt idx="2">
                  <c:v>0.28253821213524782</c:v>
                </c:pt>
                <c:pt idx="3">
                  <c:v>0.14543770264011116</c:v>
                </c:pt>
                <c:pt idx="4">
                  <c:v>6.3918480778138026E-2</c:v>
                </c:pt>
                <c:pt idx="5">
                  <c:v>1.6211208893006021E-2</c:v>
                </c:pt>
              </c:numCache>
            </c:numRef>
          </c:val>
          <c:extLst xmlns:c16r2="http://schemas.microsoft.com/office/drawing/2015/06/chart">
            <c:ext xmlns:c16="http://schemas.microsoft.com/office/drawing/2014/chart" uri="{C3380CC4-5D6E-409C-BE32-E72D297353CC}">
              <c16:uniqueId val="{00000001-DD80-3B49-955D-6B4A4746C3D4}"/>
            </c:ext>
          </c:extLst>
        </c:ser>
        <c:ser>
          <c:idx val="1"/>
          <c:order val="1"/>
          <c:spPr>
            <a:solidFill>
              <a:schemeClr val="accent2">
                <a:lumMod val="60000"/>
                <a:lumOff val="40000"/>
              </a:schemeClr>
            </a:solidFill>
            <a:ln>
              <a:noFill/>
            </a:ln>
            <a:effectLst/>
          </c:spPr>
          <c:invertIfNegative val="0"/>
          <c:dLbls>
            <c:dLbl>
              <c:idx val="0"/>
              <c:layout>
                <c:manualLayout>
                  <c:x val="0"/>
                  <c:y val="2.02133811522157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4B-7245-8CF1-03D98C349CE5}"/>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2-D14B-7245-8CF1-03D98C349CE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14'!$F$17:$F$22</c:f>
              <c:strCache>
                <c:ptCount val="6"/>
                <c:pt idx="0">
                  <c:v>Moins de 13 ans</c:v>
                </c:pt>
                <c:pt idx="1">
                  <c:v>13 à 17 ans</c:v>
                </c:pt>
                <c:pt idx="2">
                  <c:v>18 à 29 ans </c:v>
                </c:pt>
                <c:pt idx="3">
                  <c:v>30 à 44 ans</c:v>
                </c:pt>
                <c:pt idx="4">
                  <c:v>45 à 59 ans</c:v>
                </c:pt>
                <c:pt idx="5">
                  <c:v>60 ans et plus</c:v>
                </c:pt>
              </c:strCache>
            </c:strRef>
          </c:cat>
          <c:val>
            <c:numRef>
              <c:f>'Figure 14'!$H$17:$H$22</c:f>
              <c:numCache>
                <c:formatCode>0%</c:formatCode>
                <c:ptCount val="6"/>
                <c:pt idx="0">
                  <c:v>9.2635479388605835E-4</c:v>
                </c:pt>
                <c:pt idx="1">
                  <c:v>4.6317739694302917E-2</c:v>
                </c:pt>
                <c:pt idx="2">
                  <c:v>7.6887447892542843E-2</c:v>
                </c:pt>
                <c:pt idx="3">
                  <c:v>5.0949513663733209E-2</c:v>
                </c:pt>
                <c:pt idx="4">
                  <c:v>1.4821676702176934E-2</c:v>
                </c:pt>
                <c:pt idx="5">
                  <c:v>1.8527095877721167E-3</c:v>
                </c:pt>
              </c:numCache>
            </c:numRef>
          </c:val>
          <c:extLst xmlns:c16r2="http://schemas.microsoft.com/office/drawing/2015/06/chart">
            <c:ext xmlns:c16="http://schemas.microsoft.com/office/drawing/2014/chart" uri="{C3380CC4-5D6E-409C-BE32-E72D297353CC}">
              <c16:uniqueId val="{00000004-DD80-3B49-955D-6B4A4746C3D4}"/>
            </c:ext>
          </c:extLst>
        </c:ser>
        <c:dLbls>
          <c:showLegendKey val="0"/>
          <c:showVal val="0"/>
          <c:showCatName val="0"/>
          <c:showSerName val="0"/>
          <c:showPercent val="0"/>
          <c:showBubbleSize val="0"/>
        </c:dLbls>
        <c:gapWidth val="41"/>
        <c:overlap val="100"/>
        <c:axId val="348755056"/>
        <c:axId val="348755448"/>
      </c:barChart>
      <c:catAx>
        <c:axId val="348755056"/>
        <c:scaling>
          <c:orientation val="minMax"/>
        </c:scaling>
        <c:delete val="1"/>
        <c:axPos val="l"/>
        <c:numFmt formatCode="General" sourceLinked="1"/>
        <c:majorTickMark val="none"/>
        <c:minorTickMark val="none"/>
        <c:tickLblPos val="nextTo"/>
        <c:crossAx val="348755448"/>
        <c:crosses val="autoZero"/>
        <c:auto val="1"/>
        <c:lblAlgn val="ctr"/>
        <c:lblOffset val="100"/>
        <c:noMultiLvlLbl val="0"/>
      </c:catAx>
      <c:valAx>
        <c:axId val="34875544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87550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14'!$F$30:$F$35</c:f>
              <c:strCache>
                <c:ptCount val="6"/>
                <c:pt idx="0">
                  <c:v>Moins de 13 ans</c:v>
                </c:pt>
                <c:pt idx="1">
                  <c:v>13 à 17 ans</c:v>
                </c:pt>
                <c:pt idx="2">
                  <c:v>18 à 29 ans </c:v>
                </c:pt>
                <c:pt idx="3">
                  <c:v>30 à 44 ans</c:v>
                </c:pt>
                <c:pt idx="4">
                  <c:v>45 à 59 ans</c:v>
                </c:pt>
                <c:pt idx="5">
                  <c:v>60 ans et plus</c:v>
                </c:pt>
              </c:strCache>
            </c:strRef>
          </c:cat>
          <c:val>
            <c:numRef>
              <c:f>'Figure 14'!$G$30:$G$35</c:f>
              <c:numCache>
                <c:formatCode>0%</c:formatCode>
                <c:ptCount val="6"/>
                <c:pt idx="0">
                  <c:v>5.2256532066508314E-2</c:v>
                </c:pt>
                <c:pt idx="1">
                  <c:v>0.20427553444180521</c:v>
                </c:pt>
                <c:pt idx="2">
                  <c:v>0.11876484560570071</c:v>
                </c:pt>
                <c:pt idx="3">
                  <c:v>0.12589073634204276</c:v>
                </c:pt>
                <c:pt idx="4">
                  <c:v>0.12114014251781473</c:v>
                </c:pt>
                <c:pt idx="5">
                  <c:v>6.1757719714964368E-2</c:v>
                </c:pt>
              </c:numCache>
            </c:numRef>
          </c:val>
          <c:extLst xmlns:c16r2="http://schemas.microsoft.com/office/drawing/2015/06/chart">
            <c:ext xmlns:c16="http://schemas.microsoft.com/office/drawing/2014/chart" uri="{C3380CC4-5D6E-409C-BE32-E72D297353CC}">
              <c16:uniqueId val="{00000000-2946-374E-BA6F-6FB7756DED23}"/>
            </c:ext>
          </c:extLst>
        </c:ser>
        <c:ser>
          <c:idx val="1"/>
          <c:order val="1"/>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14'!$F$30:$F$35</c:f>
              <c:strCache>
                <c:ptCount val="6"/>
                <c:pt idx="0">
                  <c:v>Moins de 13 ans</c:v>
                </c:pt>
                <c:pt idx="1">
                  <c:v>13 à 17 ans</c:v>
                </c:pt>
                <c:pt idx="2">
                  <c:v>18 à 29 ans </c:v>
                </c:pt>
                <c:pt idx="3">
                  <c:v>30 à 44 ans</c:v>
                </c:pt>
                <c:pt idx="4">
                  <c:v>45 à 59 ans</c:v>
                </c:pt>
                <c:pt idx="5">
                  <c:v>60 ans et plus</c:v>
                </c:pt>
              </c:strCache>
            </c:strRef>
          </c:cat>
          <c:val>
            <c:numRef>
              <c:f>'Figure 14'!$H$30:$H$35</c:f>
              <c:numCache>
                <c:formatCode>0%</c:formatCode>
                <c:ptCount val="6"/>
                <c:pt idx="0">
                  <c:v>4.7505938242280287E-3</c:v>
                </c:pt>
                <c:pt idx="1">
                  <c:v>5.7007125890736345E-2</c:v>
                </c:pt>
                <c:pt idx="2">
                  <c:v>9.0261282660332537E-2</c:v>
                </c:pt>
                <c:pt idx="3">
                  <c:v>9.7387173396674589E-2</c:v>
                </c:pt>
                <c:pt idx="4">
                  <c:v>3.3254156769596199E-2</c:v>
                </c:pt>
                <c:pt idx="5">
                  <c:v>3.3254156769596199E-2</c:v>
                </c:pt>
              </c:numCache>
            </c:numRef>
          </c:val>
          <c:extLst xmlns:c16r2="http://schemas.microsoft.com/office/drawing/2015/06/chart">
            <c:ext xmlns:c16="http://schemas.microsoft.com/office/drawing/2014/chart" uri="{C3380CC4-5D6E-409C-BE32-E72D297353CC}">
              <c16:uniqueId val="{00000003-2946-374E-BA6F-6FB7756DED23}"/>
            </c:ext>
          </c:extLst>
        </c:ser>
        <c:dLbls>
          <c:showLegendKey val="0"/>
          <c:showVal val="0"/>
          <c:showCatName val="0"/>
          <c:showSerName val="0"/>
          <c:showPercent val="0"/>
          <c:showBubbleSize val="0"/>
        </c:dLbls>
        <c:gapWidth val="41"/>
        <c:overlap val="100"/>
        <c:axId val="348755840"/>
        <c:axId val="348757016"/>
      </c:barChart>
      <c:catAx>
        <c:axId val="348755840"/>
        <c:scaling>
          <c:orientation val="minMax"/>
        </c:scaling>
        <c:delete val="1"/>
        <c:axPos val="l"/>
        <c:numFmt formatCode="General" sourceLinked="1"/>
        <c:majorTickMark val="none"/>
        <c:minorTickMark val="none"/>
        <c:tickLblPos val="nextTo"/>
        <c:crossAx val="348757016"/>
        <c:crosses val="autoZero"/>
        <c:auto val="1"/>
        <c:lblAlgn val="ctr"/>
        <c:lblOffset val="100"/>
        <c:noMultiLvlLbl val="0"/>
      </c:catAx>
      <c:valAx>
        <c:axId val="348757016"/>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87558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Île-de-France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'Figure 3'!$B$4</c:f>
              <c:strCache>
                <c:ptCount val="1"/>
                <c:pt idx="0">
                  <c:v>FERROVIAIRE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3'!$C$3:$G$3</c:f>
              <c:strCache>
                <c:ptCount val="5"/>
                <c:pt idx="0">
                  <c:v>Vols sans violence</c:v>
                </c:pt>
                <c:pt idx="1">
                  <c:v>Vols violents</c:v>
                </c:pt>
                <c:pt idx="2">
                  <c:v>Coups et blessures volontaires</c:v>
                </c:pt>
                <c:pt idx="3">
                  <c:v>Violences sexuelles</c:v>
                </c:pt>
                <c:pt idx="4">
                  <c:v>Outrages et violences contre dépositaires de l'autorité publique</c:v>
                </c:pt>
              </c:strCache>
            </c:strRef>
          </c:cat>
          <c:val>
            <c:numRef>
              <c:f>'Figure 3'!$C$4:$G$4</c:f>
              <c:numCache>
                <c:formatCode>0%</c:formatCode>
                <c:ptCount val="5"/>
                <c:pt idx="0">
                  <c:v>0.28719535136490948</c:v>
                </c:pt>
                <c:pt idx="1">
                  <c:v>0.34067108356486431</c:v>
                </c:pt>
                <c:pt idx="2">
                  <c:v>0.42236547085201792</c:v>
                </c:pt>
                <c:pt idx="3">
                  <c:v>0.36573628488931664</c:v>
                </c:pt>
                <c:pt idx="4">
                  <c:v>0.65156154317207593</c:v>
                </c:pt>
              </c:numCache>
            </c:numRef>
          </c:val>
          <c:extLst xmlns:c16r2="http://schemas.microsoft.com/office/drawing/2015/06/chart">
            <c:ext xmlns:c16="http://schemas.microsoft.com/office/drawing/2014/chart" uri="{C3380CC4-5D6E-409C-BE32-E72D297353CC}">
              <c16:uniqueId val="{00000000-04D5-6845-B77F-EF13F4E404B9}"/>
            </c:ext>
          </c:extLst>
        </c:ser>
        <c:ser>
          <c:idx val="1"/>
          <c:order val="1"/>
          <c:tx>
            <c:strRef>
              <c:f>'Figure 3'!$B$5</c:f>
              <c:strCache>
                <c:ptCount val="1"/>
                <c:pt idx="0">
                  <c:v>SURFACE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3'!$C$3:$G$3</c:f>
              <c:strCache>
                <c:ptCount val="5"/>
                <c:pt idx="0">
                  <c:v>Vols sans violence</c:v>
                </c:pt>
                <c:pt idx="1">
                  <c:v>Vols violents</c:v>
                </c:pt>
                <c:pt idx="2">
                  <c:v>Coups et blessures volontaires</c:v>
                </c:pt>
                <c:pt idx="3">
                  <c:v>Violences sexuelles</c:v>
                </c:pt>
                <c:pt idx="4">
                  <c:v>Outrages et violences contre dépositaires de l'autorité publique</c:v>
                </c:pt>
              </c:strCache>
            </c:strRef>
          </c:cat>
          <c:val>
            <c:numRef>
              <c:f>'Figure 3'!$C$5:$G$5</c:f>
              <c:numCache>
                <c:formatCode>0%</c:formatCode>
                <c:ptCount val="5"/>
                <c:pt idx="0">
                  <c:v>0.18264286610091551</c:v>
                </c:pt>
                <c:pt idx="1">
                  <c:v>0.16167984612096603</c:v>
                </c:pt>
                <c:pt idx="2">
                  <c:v>0.3211883408071749</c:v>
                </c:pt>
                <c:pt idx="3">
                  <c:v>0.23291626564003851</c:v>
                </c:pt>
                <c:pt idx="4">
                  <c:v>0.13043478260869565</c:v>
                </c:pt>
              </c:numCache>
            </c:numRef>
          </c:val>
          <c:extLst xmlns:c16r2="http://schemas.microsoft.com/office/drawing/2015/06/chart">
            <c:ext xmlns:c16="http://schemas.microsoft.com/office/drawing/2014/chart" uri="{C3380CC4-5D6E-409C-BE32-E72D297353CC}">
              <c16:uniqueId val="{00000001-04D5-6845-B77F-EF13F4E404B9}"/>
            </c:ext>
          </c:extLst>
        </c:ser>
        <c:ser>
          <c:idx val="2"/>
          <c:order val="2"/>
          <c:tx>
            <c:strRef>
              <c:f>'Figure 3'!$B$6</c:f>
              <c:strCache>
                <c:ptCount val="1"/>
                <c:pt idx="0">
                  <c:v>METROPOLITAIN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3'!$C$3:$G$3</c:f>
              <c:strCache>
                <c:ptCount val="5"/>
                <c:pt idx="0">
                  <c:v>Vols sans violence</c:v>
                </c:pt>
                <c:pt idx="1">
                  <c:v>Vols violents</c:v>
                </c:pt>
                <c:pt idx="2">
                  <c:v>Coups et blessures volontaires</c:v>
                </c:pt>
                <c:pt idx="3">
                  <c:v>Violences sexuelles</c:v>
                </c:pt>
                <c:pt idx="4">
                  <c:v>Outrages et violences contre dépositaires de l'autorité publique</c:v>
                </c:pt>
              </c:strCache>
            </c:strRef>
          </c:cat>
          <c:val>
            <c:numRef>
              <c:f>'Figure 3'!$C$6:$G$6</c:f>
              <c:numCache>
                <c:formatCode>0%</c:formatCode>
                <c:ptCount val="5"/>
                <c:pt idx="0">
                  <c:v>0.53016178253417501</c:v>
                </c:pt>
                <c:pt idx="1">
                  <c:v>0.49764907031416972</c:v>
                </c:pt>
                <c:pt idx="2">
                  <c:v>0.25644618834080718</c:v>
                </c:pt>
                <c:pt idx="3">
                  <c:v>0.40134744947064482</c:v>
                </c:pt>
                <c:pt idx="4">
                  <c:v>0.21800367421922842</c:v>
                </c:pt>
              </c:numCache>
            </c:numRef>
          </c:val>
          <c:extLst xmlns:c16r2="http://schemas.microsoft.com/office/drawing/2015/06/chart">
            <c:ext xmlns:c16="http://schemas.microsoft.com/office/drawing/2014/chart" uri="{C3380CC4-5D6E-409C-BE32-E72D297353CC}">
              <c16:uniqueId val="{00000002-04D5-6845-B77F-EF13F4E404B9}"/>
            </c:ext>
          </c:extLst>
        </c:ser>
        <c:dLbls>
          <c:showLegendKey val="0"/>
          <c:showVal val="0"/>
          <c:showCatName val="0"/>
          <c:showSerName val="0"/>
          <c:showPercent val="0"/>
          <c:showBubbleSize val="0"/>
        </c:dLbls>
        <c:gapWidth val="150"/>
        <c:overlap val="100"/>
        <c:axId val="134514976"/>
        <c:axId val="134516152"/>
      </c:barChart>
      <c:catAx>
        <c:axId val="13451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34516152"/>
        <c:crosses val="autoZero"/>
        <c:auto val="1"/>
        <c:lblAlgn val="ctr"/>
        <c:lblOffset val="100"/>
        <c:noMultiLvlLbl val="0"/>
      </c:catAx>
      <c:valAx>
        <c:axId val="1345161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34514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02119806545798"/>
          <c:y val="0.12936358586632957"/>
          <c:w val="0.60833467033524036"/>
          <c:h val="0.81664437534517953"/>
        </c:manualLayout>
      </c:layout>
      <c:barChart>
        <c:barDir val="bar"/>
        <c:grouping val="stacked"/>
        <c:varyColors val="0"/>
        <c:ser>
          <c:idx val="0"/>
          <c:order val="0"/>
          <c:tx>
            <c:v>Nationalité Française</c:v>
          </c:tx>
          <c:spPr>
            <a:solidFill>
              <a:schemeClr val="accent1">
                <a:lumMod val="60000"/>
                <a:lumOff val="40000"/>
              </a:schemeClr>
            </a:solidFill>
            <a:ln>
              <a:noFill/>
            </a:ln>
            <a:effectLst/>
          </c:spPr>
          <c:invertIfNegative val="0"/>
          <c:dLbls>
            <c:dLbl>
              <c:idx val="0"/>
              <c:layout>
                <c:manualLayout>
                  <c:x val="1.840489463922421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41-A740-9B78-2973A0BF4AFE}"/>
                </c:ext>
                <c:ext xmlns:c15="http://schemas.microsoft.com/office/drawing/2012/chart" uri="{CE6537A1-D6FC-4f65-9D91-7224C49458BB}"/>
              </c:extLst>
            </c:dLbl>
            <c:dLbl>
              <c:idx val="3"/>
              <c:layout>
                <c:manualLayout>
                  <c:x val="9.2024473196121066E-3"/>
                  <c:y val="-2.696628259177825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41-A740-9B78-2973A0BF4AFE}"/>
                </c:ext>
                <c:ext xmlns:c15="http://schemas.microsoft.com/office/drawing/2012/chart" uri="{CE6537A1-D6FC-4f65-9D91-7224C49458BB}"/>
              </c:extLst>
            </c:dLbl>
            <c:dLbl>
              <c:idx val="4"/>
              <c:layout>
                <c:manualLayout>
                  <c:x val="1.840489463922421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41-A740-9B78-2973A0BF4AFE}"/>
                </c:ext>
                <c:ext xmlns:c15="http://schemas.microsoft.com/office/drawing/2012/chart" uri="{CE6537A1-D6FC-4f65-9D91-7224C49458BB}"/>
              </c:extLst>
            </c:dLbl>
            <c:dLbl>
              <c:idx val="5"/>
              <c:layout>
                <c:manualLayout>
                  <c:x val="1.53374121993535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41-A740-9B78-2973A0BF4AF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14'!$A$42:$A$47</c:f>
              <c:strCache>
                <c:ptCount val="6"/>
                <c:pt idx="0">
                  <c:v>Moins de 13 ans</c:v>
                </c:pt>
                <c:pt idx="1">
                  <c:v>13 à 17 ans</c:v>
                </c:pt>
                <c:pt idx="2">
                  <c:v>18 à 29 ans </c:v>
                </c:pt>
                <c:pt idx="3">
                  <c:v>30 à 44 ans</c:v>
                </c:pt>
                <c:pt idx="4">
                  <c:v>45 à 59 ans</c:v>
                </c:pt>
                <c:pt idx="5">
                  <c:v>60 ans et plus</c:v>
                </c:pt>
              </c:strCache>
            </c:strRef>
          </c:cat>
          <c:val>
            <c:numRef>
              <c:f>'Figure 14'!$B$42:$B$47</c:f>
              <c:numCache>
                <c:formatCode>0%</c:formatCode>
                <c:ptCount val="6"/>
                <c:pt idx="0">
                  <c:v>1.5991471215351812E-3</c:v>
                </c:pt>
                <c:pt idx="1">
                  <c:v>2.6119402985074626E-2</c:v>
                </c:pt>
                <c:pt idx="2">
                  <c:v>1.9189765458422176E-2</c:v>
                </c:pt>
                <c:pt idx="3">
                  <c:v>1.3592750533049041E-2</c:v>
                </c:pt>
                <c:pt idx="4">
                  <c:v>9.8614072494669514E-3</c:v>
                </c:pt>
                <c:pt idx="5">
                  <c:v>1.8656716417910447E-3</c:v>
                </c:pt>
              </c:numCache>
            </c:numRef>
          </c:val>
          <c:extLst xmlns:c16r2="http://schemas.microsoft.com/office/drawing/2015/06/chart">
            <c:ext xmlns:c16="http://schemas.microsoft.com/office/drawing/2014/chart" uri="{C3380CC4-5D6E-409C-BE32-E72D297353CC}">
              <c16:uniqueId val="{00000001-B85C-2146-8BA4-04100C2EAFDC}"/>
            </c:ext>
          </c:extLst>
        </c:ser>
        <c:ser>
          <c:idx val="1"/>
          <c:order val="1"/>
          <c:tx>
            <c:v>Nationalité étrangère</c:v>
          </c:tx>
          <c:spPr>
            <a:solidFill>
              <a:schemeClr val="accent2">
                <a:lumMod val="60000"/>
                <a:lumOff val="40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4-6B41-A740-9B78-2973A0BF4AFE}"/>
                </c:ext>
                <c:ext xmlns:c15="http://schemas.microsoft.com/office/drawing/2012/chart" uri="{CE6537A1-D6FC-4f65-9D91-7224C49458BB}"/>
              </c:extLst>
            </c:dLbl>
            <c:dLbl>
              <c:idx val="3"/>
              <c:layout>
                <c:manualLayout>
                  <c:x val="1.5337412199353454E-2"/>
                  <c:y val="-6.741570647944625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41-A740-9B78-2973A0BF4AFE}"/>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6-6B41-A740-9B78-2973A0BF4AFE}"/>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7-6B41-A740-9B78-2973A0BF4AF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14'!$A$42:$A$47</c:f>
              <c:strCache>
                <c:ptCount val="6"/>
                <c:pt idx="0">
                  <c:v>Moins de 13 ans</c:v>
                </c:pt>
                <c:pt idx="1">
                  <c:v>13 à 17 ans</c:v>
                </c:pt>
                <c:pt idx="2">
                  <c:v>18 à 29 ans </c:v>
                </c:pt>
                <c:pt idx="3">
                  <c:v>30 à 44 ans</c:v>
                </c:pt>
                <c:pt idx="4">
                  <c:v>45 à 59 ans</c:v>
                </c:pt>
                <c:pt idx="5">
                  <c:v>60 ans et plus</c:v>
                </c:pt>
              </c:strCache>
            </c:strRef>
          </c:cat>
          <c:val>
            <c:numRef>
              <c:f>'Figure 14'!$C$42:$C$47</c:f>
              <c:numCache>
                <c:formatCode>0%</c:formatCode>
                <c:ptCount val="6"/>
                <c:pt idx="0">
                  <c:v>2.1055437100213219E-2</c:v>
                </c:pt>
                <c:pt idx="1">
                  <c:v>0.46002132196162049</c:v>
                </c:pt>
                <c:pt idx="2">
                  <c:v>0.27958422174840086</c:v>
                </c:pt>
                <c:pt idx="3">
                  <c:v>0.1287313432835821</c:v>
                </c:pt>
                <c:pt idx="4">
                  <c:v>3.1982942430703626E-2</c:v>
                </c:pt>
                <c:pt idx="5">
                  <c:v>6.3965884861407248E-3</c:v>
                </c:pt>
              </c:numCache>
            </c:numRef>
          </c:val>
          <c:extLst xmlns:c16r2="http://schemas.microsoft.com/office/drawing/2015/06/chart">
            <c:ext xmlns:c16="http://schemas.microsoft.com/office/drawing/2014/chart" uri="{C3380CC4-5D6E-409C-BE32-E72D297353CC}">
              <c16:uniqueId val="{00000003-B85C-2146-8BA4-04100C2EAFDC}"/>
            </c:ext>
          </c:extLst>
        </c:ser>
        <c:dLbls>
          <c:showLegendKey val="0"/>
          <c:showVal val="0"/>
          <c:showCatName val="0"/>
          <c:showSerName val="0"/>
          <c:showPercent val="0"/>
          <c:showBubbleSize val="0"/>
        </c:dLbls>
        <c:gapWidth val="41"/>
        <c:overlap val="100"/>
        <c:axId val="348751136"/>
        <c:axId val="348751528"/>
      </c:barChart>
      <c:catAx>
        <c:axId val="348751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8751528"/>
        <c:crosses val="autoZero"/>
        <c:auto val="1"/>
        <c:lblAlgn val="ctr"/>
        <c:lblOffset val="100"/>
        <c:noMultiLvlLbl val="0"/>
      </c:catAx>
      <c:valAx>
        <c:axId val="34875152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Ile-de-France</a:t>
                </a:r>
                <a:r>
                  <a:rPr lang="fr-FR" b="1">
                    <a:solidFill>
                      <a:schemeClr val="accent2">
                        <a:lumMod val="40000"/>
                        <a:lumOff val="60000"/>
                      </a:schemeClr>
                    </a:solidFill>
                  </a:rPr>
                  <a:t>..............................</a:t>
                </a:r>
              </a:p>
            </c:rich>
          </c:tx>
          <c:layout>
            <c:manualLayout>
              <c:xMode val="edge"/>
              <c:yMode val="edge"/>
              <c:x val="1.6038036307384318E-2"/>
              <c:y val="1.4167915007373261E-3"/>
            </c:manualLayout>
          </c:layout>
          <c:overlay val="0"/>
          <c:spPr>
            <a:solidFill>
              <a:schemeClr val="accent2">
                <a:lumMod val="40000"/>
                <a:lumOff val="60000"/>
                <a:alpha val="75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8751136"/>
        <c:crosses val="autoZero"/>
        <c:crossBetween val="between"/>
      </c:valAx>
      <c:spPr>
        <a:noFill/>
        <a:ln>
          <a:noFill/>
        </a:ln>
        <a:effectLst/>
      </c:spPr>
    </c:plotArea>
    <c:legend>
      <c:legendPos val="b"/>
      <c:layout>
        <c:manualLayout>
          <c:xMode val="edge"/>
          <c:yMode val="edge"/>
          <c:x val="0.3688722509500138"/>
          <c:y val="0.9288796146581918"/>
          <c:w val="0.56925856051019719"/>
          <c:h val="6.65101065168162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schemeClr>
            </a:solidFill>
            <a:ln>
              <a:noFill/>
            </a:ln>
            <a:effectLst/>
          </c:spPr>
          <c:invertIfNegative val="0"/>
          <c:dLbls>
            <c:dLbl>
              <c:idx val="3"/>
              <c:layout>
                <c:manualLayout>
                  <c:x val="3.5002377129942877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E3-4593-BB1D-E57E8E28EB7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14'!$A$5:$A$10</c:f>
              <c:strCache>
                <c:ptCount val="6"/>
                <c:pt idx="0">
                  <c:v>Moins de 13 ans</c:v>
                </c:pt>
                <c:pt idx="1">
                  <c:v>13 à 17 ans</c:v>
                </c:pt>
                <c:pt idx="2">
                  <c:v>18 à 29 ans </c:v>
                </c:pt>
                <c:pt idx="3">
                  <c:v>30 à 44 ans</c:v>
                </c:pt>
                <c:pt idx="4">
                  <c:v>45 à 59 ans</c:v>
                </c:pt>
                <c:pt idx="5">
                  <c:v>60 ans et plus</c:v>
                </c:pt>
              </c:strCache>
            </c:strRef>
          </c:cat>
          <c:val>
            <c:numRef>
              <c:f>'Figure 14'!$B$5:$B$10</c:f>
              <c:numCache>
                <c:formatCode>0%</c:formatCode>
                <c:ptCount val="6"/>
                <c:pt idx="0">
                  <c:v>0</c:v>
                </c:pt>
                <c:pt idx="1">
                  <c:v>0.18181818181818182</c:v>
                </c:pt>
                <c:pt idx="2">
                  <c:v>0.13545454545454547</c:v>
                </c:pt>
                <c:pt idx="3">
                  <c:v>1.9090909090909092E-2</c:v>
                </c:pt>
                <c:pt idx="4">
                  <c:v>4.5454545454545452E-3</c:v>
                </c:pt>
                <c:pt idx="5">
                  <c:v>0</c:v>
                </c:pt>
              </c:numCache>
            </c:numRef>
          </c:val>
          <c:extLst xmlns:c16r2="http://schemas.microsoft.com/office/drawing/2015/06/chart">
            <c:ext xmlns:c16="http://schemas.microsoft.com/office/drawing/2014/chart" uri="{C3380CC4-5D6E-409C-BE32-E72D297353CC}">
              <c16:uniqueId val="{00000001-31D6-9C49-9A34-98399AC98B16}"/>
            </c:ext>
          </c:extLst>
        </c:ser>
        <c:ser>
          <c:idx val="1"/>
          <c:order val="1"/>
          <c:spPr>
            <a:solidFill>
              <a:schemeClr val="accent2">
                <a:lumMod val="60000"/>
                <a:lumOff val="40000"/>
              </a:schemeClr>
            </a:solidFill>
            <a:ln>
              <a:noFill/>
            </a:ln>
            <a:effectLst/>
          </c:spPr>
          <c:invertIfNegative val="0"/>
          <c:dLbls>
            <c:dLbl>
              <c:idx val="3"/>
              <c:layout>
                <c:manualLayout>
                  <c:x val="9.91734018681714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E3-4593-BB1D-E57E8E28EB7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14'!$A$5:$A$10</c:f>
              <c:strCache>
                <c:ptCount val="6"/>
                <c:pt idx="0">
                  <c:v>Moins de 13 ans</c:v>
                </c:pt>
                <c:pt idx="1">
                  <c:v>13 à 17 ans</c:v>
                </c:pt>
                <c:pt idx="2">
                  <c:v>18 à 29 ans </c:v>
                </c:pt>
                <c:pt idx="3">
                  <c:v>30 à 44 ans</c:v>
                </c:pt>
                <c:pt idx="4">
                  <c:v>45 à 59 ans</c:v>
                </c:pt>
                <c:pt idx="5">
                  <c:v>60 ans et plus</c:v>
                </c:pt>
              </c:strCache>
            </c:strRef>
          </c:cat>
          <c:val>
            <c:numRef>
              <c:f>'Figure 14'!$C$5:$C$10</c:f>
              <c:numCache>
                <c:formatCode>0%</c:formatCode>
                <c:ptCount val="6"/>
                <c:pt idx="0">
                  <c:v>3.6363636363636364E-3</c:v>
                </c:pt>
                <c:pt idx="1">
                  <c:v>0.39818181818181819</c:v>
                </c:pt>
                <c:pt idx="2">
                  <c:v>0.20181818181818181</c:v>
                </c:pt>
                <c:pt idx="3">
                  <c:v>5.0909090909090911E-2</c:v>
                </c:pt>
                <c:pt idx="4">
                  <c:v>4.5454545454545452E-3</c:v>
                </c:pt>
                <c:pt idx="5">
                  <c:v>0</c:v>
                </c:pt>
              </c:numCache>
            </c:numRef>
          </c:val>
          <c:extLst xmlns:c16r2="http://schemas.microsoft.com/office/drawing/2015/06/chart">
            <c:ext xmlns:c16="http://schemas.microsoft.com/office/drawing/2014/chart" uri="{C3380CC4-5D6E-409C-BE32-E72D297353CC}">
              <c16:uniqueId val="{00000004-31D6-9C49-9A34-98399AC98B16}"/>
            </c:ext>
          </c:extLst>
        </c:ser>
        <c:dLbls>
          <c:showLegendKey val="0"/>
          <c:showVal val="0"/>
          <c:showCatName val="0"/>
          <c:showSerName val="0"/>
          <c:showPercent val="0"/>
          <c:showBubbleSize val="0"/>
        </c:dLbls>
        <c:gapWidth val="41"/>
        <c:overlap val="100"/>
        <c:axId val="348752312"/>
        <c:axId val="348753096"/>
      </c:barChart>
      <c:catAx>
        <c:axId val="348752312"/>
        <c:scaling>
          <c:orientation val="minMax"/>
        </c:scaling>
        <c:delete val="1"/>
        <c:axPos val="l"/>
        <c:numFmt formatCode="General" sourceLinked="1"/>
        <c:majorTickMark val="none"/>
        <c:minorTickMark val="none"/>
        <c:tickLblPos val="nextTo"/>
        <c:crossAx val="348753096"/>
        <c:crosses val="autoZero"/>
        <c:auto val="1"/>
        <c:lblAlgn val="ctr"/>
        <c:lblOffset val="100"/>
        <c:noMultiLvlLbl val="0"/>
      </c:catAx>
      <c:valAx>
        <c:axId val="348753096"/>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875231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0-F5C4-2E4D-9A7D-8276D463B65F}"/>
                </c:ext>
                <c:ext xmlns:c15="http://schemas.microsoft.com/office/drawing/2012/chart" uri="{CE6537A1-D6FC-4f65-9D91-7224C49458BB}"/>
              </c:extLst>
            </c:dLbl>
            <c:dLbl>
              <c:idx val="4"/>
              <c:layout>
                <c:manualLayout>
                  <c:x val="0"/>
                  <c:y val="-2.6951174869621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C4-2E4D-9A7D-8276D463B65F}"/>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2-F5C4-2E4D-9A7D-8276D463B65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14'!$A$17:$A$22</c:f>
              <c:strCache>
                <c:ptCount val="6"/>
                <c:pt idx="0">
                  <c:v>Moins de 13 ans</c:v>
                </c:pt>
                <c:pt idx="1">
                  <c:v>13 à 17 ans</c:v>
                </c:pt>
                <c:pt idx="2">
                  <c:v>18 à 29 ans </c:v>
                </c:pt>
                <c:pt idx="3">
                  <c:v>30 à 44 ans</c:v>
                </c:pt>
                <c:pt idx="4">
                  <c:v>45 à 59 ans</c:v>
                </c:pt>
                <c:pt idx="5">
                  <c:v>60 ans et plus</c:v>
                </c:pt>
              </c:strCache>
            </c:strRef>
          </c:cat>
          <c:val>
            <c:numRef>
              <c:f>'Figure 14'!$B$17:$B$22</c:f>
              <c:numCache>
                <c:formatCode>0%</c:formatCode>
                <c:ptCount val="6"/>
                <c:pt idx="0">
                  <c:v>2.2988505747126436E-3</c:v>
                </c:pt>
                <c:pt idx="1">
                  <c:v>0.15938697318007664</c:v>
                </c:pt>
                <c:pt idx="2">
                  <c:v>0.28045977011494255</c:v>
                </c:pt>
                <c:pt idx="3">
                  <c:v>0.14252873563218391</c:v>
                </c:pt>
                <c:pt idx="4">
                  <c:v>6.2068965517241378E-2</c:v>
                </c:pt>
                <c:pt idx="5">
                  <c:v>1.3793103448275862E-2</c:v>
                </c:pt>
              </c:numCache>
            </c:numRef>
          </c:val>
          <c:extLst xmlns:c16r2="http://schemas.microsoft.com/office/drawing/2015/06/chart">
            <c:ext xmlns:c16="http://schemas.microsoft.com/office/drawing/2014/chart" uri="{C3380CC4-5D6E-409C-BE32-E72D297353CC}">
              <c16:uniqueId val="{00000000-55B9-4545-AA7D-E29FEF7AA8C9}"/>
            </c:ext>
          </c:extLst>
        </c:ser>
        <c:ser>
          <c:idx val="1"/>
          <c:order val="1"/>
          <c:spPr>
            <a:solidFill>
              <a:schemeClr val="accent2">
                <a:lumMod val="60000"/>
                <a:lumOff val="40000"/>
              </a:schemeClr>
            </a:solidFill>
            <a:ln>
              <a:noFill/>
            </a:ln>
            <a:effectLst/>
          </c:spPr>
          <c:invertIfNegative val="0"/>
          <c:dLbls>
            <c:dLbl>
              <c:idx val="0"/>
              <c:layout>
                <c:manualLayout>
                  <c:x val="8.3320840674478928E-3"/>
                  <c:y val="-1.2352479118350123E-1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C4-2E4D-9A7D-8276D463B65F}"/>
                </c:ext>
                <c:ext xmlns:c15="http://schemas.microsoft.com/office/drawing/2012/chart" uri="{CE6537A1-D6FC-4f65-9D91-7224C49458BB}"/>
              </c:extLst>
            </c:dLbl>
            <c:dLbl>
              <c:idx val="4"/>
              <c:layout>
                <c:manualLayout>
                  <c:x val="1.6664168134895786E-2"/>
                  <c:y val="2.02133811522157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C4-2E4D-9A7D-8276D463B65F}"/>
                </c:ext>
                <c:ext xmlns:c15="http://schemas.microsoft.com/office/drawing/2012/chart" uri="{CE6537A1-D6FC-4f65-9D91-7224C49458BB}"/>
              </c:extLst>
            </c:dLbl>
            <c:dLbl>
              <c:idx val="5"/>
              <c:layout>
                <c:manualLayout>
                  <c:x val="8.3320840674478928E-3"/>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C4-2E4D-9A7D-8276D463B65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14'!$A$17:$A$22</c:f>
              <c:strCache>
                <c:ptCount val="6"/>
                <c:pt idx="0">
                  <c:v>Moins de 13 ans</c:v>
                </c:pt>
                <c:pt idx="1">
                  <c:v>13 à 17 ans</c:v>
                </c:pt>
                <c:pt idx="2">
                  <c:v>18 à 29 ans </c:v>
                </c:pt>
                <c:pt idx="3">
                  <c:v>30 à 44 ans</c:v>
                </c:pt>
                <c:pt idx="4">
                  <c:v>45 à 59 ans</c:v>
                </c:pt>
                <c:pt idx="5">
                  <c:v>60 ans et plus</c:v>
                </c:pt>
              </c:strCache>
            </c:strRef>
          </c:cat>
          <c:val>
            <c:numRef>
              <c:f>'Figure 14'!$C$17:$C$22</c:f>
              <c:numCache>
                <c:formatCode>0%</c:formatCode>
                <c:ptCount val="6"/>
                <c:pt idx="0">
                  <c:v>2.2988505747126436E-3</c:v>
                </c:pt>
                <c:pt idx="1">
                  <c:v>3.9080459770114942E-2</c:v>
                </c:pt>
                <c:pt idx="2">
                  <c:v>0.12950191570881225</c:v>
                </c:pt>
                <c:pt idx="3">
                  <c:v>0.11494252873563218</c:v>
                </c:pt>
                <c:pt idx="4">
                  <c:v>4.75095785440613E-2</c:v>
                </c:pt>
                <c:pt idx="5">
                  <c:v>6.1302681992337167E-3</c:v>
                </c:pt>
              </c:numCache>
            </c:numRef>
          </c:val>
          <c:extLst xmlns:c16r2="http://schemas.microsoft.com/office/drawing/2015/06/chart">
            <c:ext xmlns:c16="http://schemas.microsoft.com/office/drawing/2014/chart" uri="{C3380CC4-5D6E-409C-BE32-E72D297353CC}">
              <c16:uniqueId val="{00000002-55B9-4545-AA7D-E29FEF7AA8C9}"/>
            </c:ext>
          </c:extLst>
        </c:ser>
        <c:dLbls>
          <c:showLegendKey val="0"/>
          <c:showVal val="0"/>
          <c:showCatName val="0"/>
          <c:showSerName val="0"/>
          <c:showPercent val="0"/>
          <c:showBubbleSize val="0"/>
        </c:dLbls>
        <c:gapWidth val="41"/>
        <c:overlap val="100"/>
        <c:axId val="332577128"/>
        <c:axId val="332577520"/>
      </c:barChart>
      <c:catAx>
        <c:axId val="332577128"/>
        <c:scaling>
          <c:orientation val="minMax"/>
        </c:scaling>
        <c:delete val="1"/>
        <c:axPos val="l"/>
        <c:numFmt formatCode="General" sourceLinked="1"/>
        <c:majorTickMark val="none"/>
        <c:minorTickMark val="none"/>
        <c:tickLblPos val="nextTo"/>
        <c:crossAx val="332577520"/>
        <c:crosses val="autoZero"/>
        <c:auto val="1"/>
        <c:lblAlgn val="ctr"/>
        <c:lblOffset val="100"/>
        <c:noMultiLvlLbl val="0"/>
      </c:catAx>
      <c:valAx>
        <c:axId val="332577520"/>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257712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schemeClr>
            </a:solidFill>
            <a:ln>
              <a:noFill/>
            </a:ln>
            <a:effectLst/>
          </c:spPr>
          <c:invertIfNegative val="0"/>
          <c:dLbls>
            <c:dLbl>
              <c:idx val="5"/>
              <c:layout>
                <c:manualLayout>
                  <c:x val="0"/>
                  <c:y val="-2.695117486962105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22B-4946-852D-D707D9576A2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14'!$A$30:$A$35</c:f>
              <c:strCache>
                <c:ptCount val="6"/>
                <c:pt idx="0">
                  <c:v>Moins de 13 ans</c:v>
                </c:pt>
                <c:pt idx="1">
                  <c:v>13 à 17 ans</c:v>
                </c:pt>
                <c:pt idx="2">
                  <c:v>18 à 29 ans </c:v>
                </c:pt>
                <c:pt idx="3">
                  <c:v>30 à 44 ans</c:v>
                </c:pt>
                <c:pt idx="4">
                  <c:v>45 à 59 ans</c:v>
                </c:pt>
                <c:pt idx="5">
                  <c:v>60 ans et plus</c:v>
                </c:pt>
              </c:strCache>
            </c:strRef>
          </c:cat>
          <c:val>
            <c:numRef>
              <c:f>'Figure 14'!$B$30:$B$35</c:f>
              <c:numCache>
                <c:formatCode>0%</c:formatCode>
                <c:ptCount val="6"/>
                <c:pt idx="0">
                  <c:v>3.6764705882352941E-3</c:v>
                </c:pt>
                <c:pt idx="1">
                  <c:v>4.4117647058823532E-2</c:v>
                </c:pt>
                <c:pt idx="2">
                  <c:v>9.1911764705882359E-2</c:v>
                </c:pt>
                <c:pt idx="3">
                  <c:v>0.13970588235294118</c:v>
                </c:pt>
                <c:pt idx="4">
                  <c:v>6.6176470588235295E-2</c:v>
                </c:pt>
                <c:pt idx="5">
                  <c:v>2.2058823529411766E-2</c:v>
                </c:pt>
              </c:numCache>
            </c:numRef>
          </c:val>
          <c:extLst xmlns:c16r2="http://schemas.microsoft.com/office/drawing/2015/06/chart">
            <c:ext xmlns:c16="http://schemas.microsoft.com/office/drawing/2014/chart" uri="{C3380CC4-5D6E-409C-BE32-E72D297353CC}">
              <c16:uniqueId val="{00000000-9EA1-594D-A6E0-64445EAA7501}"/>
            </c:ext>
          </c:extLst>
        </c:ser>
        <c:ser>
          <c:idx val="1"/>
          <c:order val="1"/>
          <c:spPr>
            <a:solidFill>
              <a:schemeClr val="accent2">
                <a:lumMod val="60000"/>
                <a:lumOff val="40000"/>
              </a:schemeClr>
            </a:solidFill>
            <a:ln>
              <a:noFill/>
            </a:ln>
            <a:effectLst/>
          </c:spPr>
          <c:invertIfNegative val="0"/>
          <c:dLbls>
            <c:dLbl>
              <c:idx val="5"/>
              <c:layout>
                <c:manualLayout>
                  <c:x val="-1.0054716874926353E-17"/>
                  <c:y val="1.347558743481048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2B-4946-852D-D707D9576A2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14'!$A$30:$A$35</c:f>
              <c:strCache>
                <c:ptCount val="6"/>
                <c:pt idx="0">
                  <c:v>Moins de 13 ans</c:v>
                </c:pt>
                <c:pt idx="1">
                  <c:v>13 à 17 ans</c:v>
                </c:pt>
                <c:pt idx="2">
                  <c:v>18 à 29 ans </c:v>
                </c:pt>
                <c:pt idx="3">
                  <c:v>30 à 44 ans</c:v>
                </c:pt>
                <c:pt idx="4">
                  <c:v>45 à 59 ans</c:v>
                </c:pt>
                <c:pt idx="5">
                  <c:v>60 ans et plus</c:v>
                </c:pt>
              </c:strCache>
            </c:strRef>
          </c:cat>
          <c:val>
            <c:numRef>
              <c:f>'Figure 14'!$C$30:$C$35</c:f>
              <c:numCache>
                <c:formatCode>0%</c:formatCode>
                <c:ptCount val="6"/>
                <c:pt idx="0">
                  <c:v>0</c:v>
                </c:pt>
                <c:pt idx="1">
                  <c:v>4.0441176470588237E-2</c:v>
                </c:pt>
                <c:pt idx="2">
                  <c:v>0.20955882352941177</c:v>
                </c:pt>
                <c:pt idx="3">
                  <c:v>0.27205882352941174</c:v>
                </c:pt>
                <c:pt idx="4">
                  <c:v>7.720588235294118E-2</c:v>
                </c:pt>
                <c:pt idx="5">
                  <c:v>3.3088235294117647E-2</c:v>
                </c:pt>
              </c:numCache>
            </c:numRef>
          </c:val>
          <c:extLst xmlns:c16r2="http://schemas.microsoft.com/office/drawing/2015/06/chart">
            <c:ext xmlns:c16="http://schemas.microsoft.com/office/drawing/2014/chart" uri="{C3380CC4-5D6E-409C-BE32-E72D297353CC}">
              <c16:uniqueId val="{00000003-9EA1-594D-A6E0-64445EAA7501}"/>
            </c:ext>
          </c:extLst>
        </c:ser>
        <c:dLbls>
          <c:showLegendKey val="0"/>
          <c:showVal val="0"/>
          <c:showCatName val="0"/>
          <c:showSerName val="0"/>
          <c:showPercent val="0"/>
          <c:showBubbleSize val="0"/>
        </c:dLbls>
        <c:gapWidth val="41"/>
        <c:overlap val="100"/>
        <c:axId val="332581832"/>
        <c:axId val="332574776"/>
      </c:barChart>
      <c:catAx>
        <c:axId val="332581832"/>
        <c:scaling>
          <c:orientation val="minMax"/>
        </c:scaling>
        <c:delete val="1"/>
        <c:axPos val="l"/>
        <c:numFmt formatCode="General" sourceLinked="1"/>
        <c:majorTickMark val="none"/>
        <c:minorTickMark val="none"/>
        <c:tickLblPos val="nextTo"/>
        <c:crossAx val="332574776"/>
        <c:crosses val="autoZero"/>
        <c:auto val="1"/>
        <c:lblAlgn val="ctr"/>
        <c:lblOffset val="100"/>
        <c:noMultiLvlLbl val="0"/>
      </c:catAx>
      <c:valAx>
        <c:axId val="332574776"/>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258183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France hors région Île-de-France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'Figure 3'!$B$12</c:f>
              <c:strCache>
                <c:ptCount val="1"/>
                <c:pt idx="0">
                  <c:v>FERROVIAIRE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3'!$C$11:$G$11</c:f>
              <c:strCache>
                <c:ptCount val="5"/>
                <c:pt idx="0">
                  <c:v>Vols sans violence</c:v>
                </c:pt>
                <c:pt idx="1">
                  <c:v>Vols violents</c:v>
                </c:pt>
                <c:pt idx="2">
                  <c:v>Coups et blessures volontaires</c:v>
                </c:pt>
                <c:pt idx="3">
                  <c:v>Violences sexuelles</c:v>
                </c:pt>
                <c:pt idx="4">
                  <c:v>Outrages et violences contre dépositaires de l'autorité publique</c:v>
                </c:pt>
              </c:strCache>
            </c:strRef>
          </c:cat>
          <c:val>
            <c:numRef>
              <c:f>'Figure 3'!$C$12:$G$12</c:f>
              <c:numCache>
                <c:formatCode>0%</c:formatCode>
                <c:ptCount val="5"/>
                <c:pt idx="0">
                  <c:v>0.30879899916597164</c:v>
                </c:pt>
                <c:pt idx="1">
                  <c:v>0.19835596854896353</c:v>
                </c:pt>
                <c:pt idx="2">
                  <c:v>0.23668894158223755</c:v>
                </c:pt>
                <c:pt idx="3">
                  <c:v>0.21085972850678733</c:v>
                </c:pt>
                <c:pt idx="4">
                  <c:v>0.60433604336043356</c:v>
                </c:pt>
              </c:numCache>
            </c:numRef>
          </c:val>
          <c:extLst xmlns:c16r2="http://schemas.microsoft.com/office/drawing/2015/06/chart">
            <c:ext xmlns:c16="http://schemas.microsoft.com/office/drawing/2014/chart" uri="{C3380CC4-5D6E-409C-BE32-E72D297353CC}">
              <c16:uniqueId val="{00000000-D9DE-9145-A937-C39341C22DAD}"/>
            </c:ext>
          </c:extLst>
        </c:ser>
        <c:ser>
          <c:idx val="1"/>
          <c:order val="1"/>
          <c:tx>
            <c:strRef>
              <c:f>'Figure 3'!$B$13</c:f>
              <c:strCache>
                <c:ptCount val="1"/>
                <c:pt idx="0">
                  <c:v>SURFACE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3'!$C$11:$G$11</c:f>
              <c:strCache>
                <c:ptCount val="5"/>
                <c:pt idx="0">
                  <c:v>Vols sans violence</c:v>
                </c:pt>
                <c:pt idx="1">
                  <c:v>Vols violents</c:v>
                </c:pt>
                <c:pt idx="2">
                  <c:v>Coups et blessures volontaires</c:v>
                </c:pt>
                <c:pt idx="3">
                  <c:v>Violences sexuelles</c:v>
                </c:pt>
                <c:pt idx="4">
                  <c:v>Outrages et violences contre dépositaires de l'autorité publique</c:v>
                </c:pt>
              </c:strCache>
            </c:strRef>
          </c:cat>
          <c:val>
            <c:numRef>
              <c:f>'Figure 3'!$C$13:$G$13</c:f>
              <c:numCache>
                <c:formatCode>0%</c:formatCode>
                <c:ptCount val="5"/>
                <c:pt idx="0">
                  <c:v>0.50041701417848206</c:v>
                </c:pt>
                <c:pt idx="1">
                  <c:v>0.59363831308077197</c:v>
                </c:pt>
                <c:pt idx="2">
                  <c:v>0.64992455270532445</c:v>
                </c:pt>
                <c:pt idx="3">
                  <c:v>0.67782805429864257</c:v>
                </c:pt>
                <c:pt idx="4">
                  <c:v>0.34485094850948511</c:v>
                </c:pt>
              </c:numCache>
            </c:numRef>
          </c:val>
          <c:extLst xmlns:c16r2="http://schemas.microsoft.com/office/drawing/2015/06/chart">
            <c:ext xmlns:c16="http://schemas.microsoft.com/office/drawing/2014/chart" uri="{C3380CC4-5D6E-409C-BE32-E72D297353CC}">
              <c16:uniqueId val="{00000001-D9DE-9145-A937-C39341C22DAD}"/>
            </c:ext>
          </c:extLst>
        </c:ser>
        <c:ser>
          <c:idx val="2"/>
          <c:order val="2"/>
          <c:tx>
            <c:strRef>
              <c:f>'Figure 3'!$B$14</c:f>
              <c:strCache>
                <c:ptCount val="1"/>
                <c:pt idx="0">
                  <c:v>METROPOLITAIN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3'!$C$11:$G$11</c:f>
              <c:strCache>
                <c:ptCount val="5"/>
                <c:pt idx="0">
                  <c:v>Vols sans violence</c:v>
                </c:pt>
                <c:pt idx="1">
                  <c:v>Vols violents</c:v>
                </c:pt>
                <c:pt idx="2">
                  <c:v>Coups et blessures volontaires</c:v>
                </c:pt>
                <c:pt idx="3">
                  <c:v>Violences sexuelles</c:v>
                </c:pt>
                <c:pt idx="4">
                  <c:v>Outrages et violences contre dépositaires de l'autorité publique</c:v>
                </c:pt>
              </c:strCache>
            </c:strRef>
          </c:cat>
          <c:val>
            <c:numRef>
              <c:f>'Figure 3'!$C$14:$G$14</c:f>
              <c:numCache>
                <c:formatCode>0%</c:formatCode>
                <c:ptCount val="5"/>
                <c:pt idx="0">
                  <c:v>0.1907839866555463</c:v>
                </c:pt>
                <c:pt idx="1">
                  <c:v>0.20800571837026446</c:v>
                </c:pt>
                <c:pt idx="2">
                  <c:v>0.11338650571243802</c:v>
                </c:pt>
                <c:pt idx="3">
                  <c:v>0.11131221719457013</c:v>
                </c:pt>
                <c:pt idx="4">
                  <c:v>5.08130081300813E-2</c:v>
                </c:pt>
              </c:numCache>
            </c:numRef>
          </c:val>
          <c:extLst xmlns:c16r2="http://schemas.microsoft.com/office/drawing/2015/06/chart">
            <c:ext xmlns:c16="http://schemas.microsoft.com/office/drawing/2014/chart" uri="{C3380CC4-5D6E-409C-BE32-E72D297353CC}">
              <c16:uniqueId val="{00000002-D9DE-9145-A937-C39341C22DAD}"/>
            </c:ext>
          </c:extLst>
        </c:ser>
        <c:dLbls>
          <c:showLegendKey val="0"/>
          <c:showVal val="0"/>
          <c:showCatName val="0"/>
          <c:showSerName val="0"/>
          <c:showPercent val="0"/>
          <c:showBubbleSize val="0"/>
        </c:dLbls>
        <c:gapWidth val="150"/>
        <c:overlap val="100"/>
        <c:axId val="134516936"/>
        <c:axId val="134516544"/>
      </c:barChart>
      <c:catAx>
        <c:axId val="13451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34516544"/>
        <c:crosses val="autoZero"/>
        <c:auto val="1"/>
        <c:lblAlgn val="ctr"/>
        <c:lblOffset val="100"/>
        <c:noMultiLvlLbl val="0"/>
      </c:catAx>
      <c:valAx>
        <c:axId val="1345165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34516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72408647132505"/>
          <c:y val="0.12936358586632957"/>
          <c:w val="0.61063162634174994"/>
          <c:h val="0.81664437534517953"/>
        </c:manualLayout>
      </c:layout>
      <c:barChart>
        <c:barDir val="bar"/>
        <c:grouping val="stacked"/>
        <c:varyColors val="0"/>
        <c:ser>
          <c:idx val="0"/>
          <c:order val="0"/>
          <c:spPr>
            <a:solidFill>
              <a:schemeClr val="accent1"/>
            </a:solidFill>
            <a:ln>
              <a:noFill/>
            </a:ln>
            <a:effectLst/>
          </c:spPr>
          <c:invertIfNegative val="0"/>
          <c:val>
            <c:numRef>
              <c:f>'Figure 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B7C-7146-AC21-9543FBA96627}"/>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'Figure 5'!#REF!</c15:sqref>
                        </c15:formulaRef>
                      </c:ext>
                    </c:extLst>
                  </c:multiLvlStrRef>
                </c15:cat>
              </c15:filteredCategoryTitle>
            </c:ext>
          </c:extLst>
        </c:ser>
        <c:ser>
          <c:idx val="1"/>
          <c:order val="1"/>
          <c:spPr>
            <a:solidFill>
              <a:schemeClr val="accent2"/>
            </a:solidFill>
            <a:ln>
              <a:noFill/>
            </a:ln>
            <a:effectLst/>
          </c:spPr>
          <c:invertIfNegative val="0"/>
          <c:val>
            <c:numRef>
              <c:f>'Figure 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B7C-7146-AC21-9543FBA96627}"/>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'Figure 5'!#REF!</c15:sqref>
                        </c15:formulaRef>
                      </c:ext>
                    </c:extLst>
                  </c:multiLvlStrRef>
                </c15:cat>
              </c15:filteredCategoryTitle>
            </c:ext>
          </c:extLst>
        </c:ser>
        <c:dLbls>
          <c:showLegendKey val="0"/>
          <c:showVal val="0"/>
          <c:showCatName val="0"/>
          <c:showSerName val="0"/>
          <c:showPercent val="0"/>
          <c:showBubbleSize val="0"/>
        </c:dLbls>
        <c:gapWidth val="41"/>
        <c:overlap val="100"/>
        <c:axId val="134520072"/>
        <c:axId val="134517720"/>
      </c:barChart>
      <c:catAx>
        <c:axId val="134520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517720"/>
        <c:crosses val="autoZero"/>
        <c:auto val="1"/>
        <c:lblAlgn val="ctr"/>
        <c:lblOffset val="100"/>
        <c:noMultiLvlLbl val="0"/>
      </c:catAx>
      <c:valAx>
        <c:axId val="13451772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France hors région Ile-de-France</a:t>
                </a:r>
              </a:p>
            </c:rich>
          </c:tx>
          <c:layout>
            <c:manualLayout>
              <c:xMode val="edge"/>
              <c:yMode val="edge"/>
              <c:x val="2.1373191486571266E-2"/>
              <c:y val="1.4900073744356434E-2"/>
            </c:manualLayout>
          </c:layout>
          <c:overlay val="0"/>
          <c:spPr>
            <a:solidFill>
              <a:schemeClr val="accent2">
                <a:lumMod val="40000"/>
                <a:lumOff val="60000"/>
                <a:alpha val="75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52007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solidFill>
            <a:ln>
              <a:noFill/>
            </a:ln>
            <a:effectLst/>
          </c:spPr>
          <c:invertIfNegative val="0"/>
          <c:val>
            <c:numRef>
              <c:f>'Figure 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5C8E-4044-A504-250C4D88242A}"/>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'Figure 5'!#REF!</c15:sqref>
                        </c15:formulaRef>
                      </c:ext>
                    </c:extLst>
                  </c:multiLvlStrRef>
                </c15:cat>
              </c15:filteredCategoryTitle>
            </c:ext>
          </c:extLst>
        </c:ser>
        <c:ser>
          <c:idx val="1"/>
          <c:order val="1"/>
          <c:spPr>
            <a:solidFill>
              <a:schemeClr val="accent2"/>
            </a:solidFill>
            <a:ln>
              <a:noFill/>
            </a:ln>
            <a:effectLst/>
          </c:spPr>
          <c:invertIfNegative val="0"/>
          <c:val>
            <c:numRef>
              <c:f>'Figure 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5C8E-4044-A504-250C4D88242A}"/>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'Figure 5'!#REF!</c15:sqref>
                        </c15:formulaRef>
                      </c:ext>
                    </c:extLst>
                  </c:multiLvlStrRef>
                </c15:cat>
              </c15:filteredCategoryTitle>
            </c:ext>
          </c:extLst>
        </c:ser>
        <c:dLbls>
          <c:showLegendKey val="0"/>
          <c:showVal val="0"/>
          <c:showCatName val="0"/>
          <c:showSerName val="0"/>
          <c:showPercent val="0"/>
          <c:showBubbleSize val="0"/>
        </c:dLbls>
        <c:gapWidth val="41"/>
        <c:overlap val="100"/>
        <c:axId val="134520856"/>
        <c:axId val="134513408"/>
      </c:barChart>
      <c:catAx>
        <c:axId val="134520856"/>
        <c:scaling>
          <c:orientation val="minMax"/>
        </c:scaling>
        <c:delete val="1"/>
        <c:axPos val="l"/>
        <c:numFmt formatCode="General" sourceLinked="1"/>
        <c:majorTickMark val="none"/>
        <c:minorTickMark val="none"/>
        <c:tickLblPos val="nextTo"/>
        <c:crossAx val="134513408"/>
        <c:crosses val="autoZero"/>
        <c:auto val="1"/>
        <c:lblAlgn val="ctr"/>
        <c:lblOffset val="100"/>
        <c:noMultiLvlLbl val="0"/>
      </c:catAx>
      <c:valAx>
        <c:axId val="134513408"/>
        <c:scaling>
          <c:orientation val="minMax"/>
        </c:scaling>
        <c:delete val="0"/>
        <c:axPos val="b"/>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5208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02119806545798"/>
          <c:y val="0.12936358586632957"/>
          <c:w val="0.60833467033524036"/>
          <c:h val="0.81664437534517953"/>
        </c:manualLayout>
      </c:layout>
      <c:barChart>
        <c:barDir val="bar"/>
        <c:grouping val="stacked"/>
        <c:varyColors val="0"/>
        <c:ser>
          <c:idx val="0"/>
          <c:order val="0"/>
          <c:tx>
            <c:v>Femme</c:v>
          </c:tx>
          <c:spPr>
            <a:solidFill>
              <a:schemeClr val="accent1"/>
            </a:solidFill>
            <a:ln>
              <a:noFill/>
            </a:ln>
            <a:effectLst/>
          </c:spPr>
          <c:invertIfNegative val="0"/>
          <c:val>
            <c:numRef>
              <c:f>'Figure 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B85C-2146-8BA4-04100C2EAFDC}"/>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'Figure 5'!#REF!</c15:sqref>
                        </c15:formulaRef>
                      </c:ext>
                    </c:extLst>
                  </c:multiLvlStrRef>
                </c15:cat>
              </c15:filteredCategoryTitle>
            </c:ext>
          </c:extLst>
        </c:ser>
        <c:ser>
          <c:idx val="1"/>
          <c:order val="1"/>
          <c:tx>
            <c:v>Homme</c:v>
          </c:tx>
          <c:spPr>
            <a:solidFill>
              <a:schemeClr val="accent2"/>
            </a:solidFill>
            <a:ln>
              <a:noFill/>
            </a:ln>
            <a:effectLst/>
          </c:spPr>
          <c:invertIfNegative val="0"/>
          <c:val>
            <c:numRef>
              <c:f>'Figure 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B85C-2146-8BA4-04100C2EAFDC}"/>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'Figure 5'!#REF!</c15:sqref>
                        </c15:formulaRef>
                      </c:ext>
                    </c:extLst>
                  </c:multiLvlStrRef>
                </c15:cat>
              </c15:filteredCategoryTitle>
            </c:ext>
          </c:extLst>
        </c:ser>
        <c:dLbls>
          <c:showLegendKey val="0"/>
          <c:showVal val="0"/>
          <c:showCatName val="0"/>
          <c:showSerName val="0"/>
          <c:showPercent val="0"/>
          <c:showBubbleSize val="0"/>
        </c:dLbls>
        <c:gapWidth val="41"/>
        <c:overlap val="100"/>
        <c:axId val="134513800"/>
        <c:axId val="134515760"/>
      </c:barChart>
      <c:catAx>
        <c:axId val="134513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515760"/>
        <c:crosses val="autoZero"/>
        <c:auto val="1"/>
        <c:lblAlgn val="ctr"/>
        <c:lblOffset val="100"/>
        <c:noMultiLvlLbl val="0"/>
      </c:catAx>
      <c:valAx>
        <c:axId val="13451576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Ile-de-France</a:t>
                </a:r>
                <a:r>
                  <a:rPr lang="fr-FR" b="1">
                    <a:solidFill>
                      <a:schemeClr val="accent2">
                        <a:lumMod val="40000"/>
                        <a:lumOff val="60000"/>
                      </a:schemeClr>
                    </a:solidFill>
                  </a:rPr>
                  <a:t>..............................</a:t>
                </a:r>
              </a:p>
            </c:rich>
          </c:tx>
          <c:layout>
            <c:manualLayout>
              <c:xMode val="edge"/>
              <c:yMode val="edge"/>
              <c:x val="1.6038036307384318E-2"/>
              <c:y val="1.4167915007373261E-3"/>
            </c:manualLayout>
          </c:layout>
          <c:overlay val="0"/>
          <c:spPr>
            <a:solidFill>
              <a:schemeClr val="accent2">
                <a:lumMod val="40000"/>
                <a:lumOff val="60000"/>
                <a:alpha val="75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51380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51304384198897612"/>
          <c:y val="0.88168858660187055"/>
          <c:w val="0.29011761343180348"/>
          <c:h val="0.11370106478362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tx>
            <c:v>Femme</c:v>
          </c:tx>
          <c:spPr>
            <a:solidFill>
              <a:schemeClr val="accent1"/>
            </a:solidFill>
            <a:ln>
              <a:noFill/>
            </a:ln>
            <a:effectLst/>
          </c:spPr>
          <c:invertIfNegative val="0"/>
          <c:val>
            <c:numRef>
              <c:f>'Figure 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31D6-9C49-9A34-98399AC98B16}"/>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'Figure 5'!#REF!</c15:sqref>
                        </c15:formulaRef>
                      </c:ext>
                    </c:extLst>
                  </c:multiLvlStrRef>
                </c15:cat>
              </c15:filteredCategoryTitle>
            </c:ext>
          </c:extLst>
        </c:ser>
        <c:ser>
          <c:idx val="1"/>
          <c:order val="1"/>
          <c:tx>
            <c:v>Homme</c:v>
          </c:tx>
          <c:spPr>
            <a:solidFill>
              <a:schemeClr val="accent2"/>
            </a:solidFill>
            <a:ln>
              <a:noFill/>
            </a:ln>
            <a:effectLst/>
          </c:spPr>
          <c:invertIfNegative val="0"/>
          <c:val>
            <c:numRef>
              <c:f>'Figure 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31D6-9C49-9A34-98399AC98B16}"/>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'Figure 5'!#REF!</c15:sqref>
                        </c15:formulaRef>
                      </c:ext>
                    </c:extLst>
                  </c:multiLvlStrRef>
                </c15:cat>
              </c15:filteredCategoryTitle>
            </c:ext>
          </c:extLst>
        </c:ser>
        <c:dLbls>
          <c:showLegendKey val="0"/>
          <c:showVal val="0"/>
          <c:showCatName val="0"/>
          <c:showSerName val="0"/>
          <c:showPercent val="0"/>
          <c:showBubbleSize val="0"/>
        </c:dLbls>
        <c:gapWidth val="41"/>
        <c:overlap val="100"/>
        <c:axId val="331595728"/>
        <c:axId val="331600040"/>
      </c:barChart>
      <c:catAx>
        <c:axId val="331595728"/>
        <c:scaling>
          <c:orientation val="minMax"/>
        </c:scaling>
        <c:delete val="1"/>
        <c:axPos val="l"/>
        <c:numFmt formatCode="General" sourceLinked="1"/>
        <c:majorTickMark val="none"/>
        <c:minorTickMark val="none"/>
        <c:tickLblPos val="nextTo"/>
        <c:crossAx val="331600040"/>
        <c:crosses val="autoZero"/>
        <c:auto val="1"/>
        <c:lblAlgn val="ctr"/>
        <c:lblOffset val="100"/>
        <c:noMultiLvlLbl val="0"/>
      </c:catAx>
      <c:valAx>
        <c:axId val="331600040"/>
        <c:scaling>
          <c:orientation val="minMax"/>
        </c:scaling>
        <c:delete val="0"/>
        <c:axPos val="b"/>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59572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72408647132505"/>
          <c:y val="0.12936358586632957"/>
          <c:w val="0.61063162634174994"/>
          <c:h val="0.81664437534517953"/>
        </c:manualLayout>
      </c:layout>
      <c:barChart>
        <c:barDir val="bar"/>
        <c:grouping val="stacked"/>
        <c:varyColors val="0"/>
        <c:ser>
          <c:idx val="0"/>
          <c:order val="0"/>
          <c:spPr>
            <a:solidFill>
              <a:schemeClr val="accent1">
                <a:lumMod val="60000"/>
                <a:lumOff val="40000"/>
                <a:alpha val="75000"/>
              </a:schemeClr>
            </a:solidFill>
            <a:ln>
              <a:noFill/>
            </a:ln>
            <a:effectLst/>
          </c:spPr>
          <c:invertIfNegative val="0"/>
          <c:dLbls>
            <c:dLbl>
              <c:idx val="0"/>
              <c:layout>
                <c:manualLayout>
                  <c:x val="1.5810264870487787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CDD-4F7F-8416-952F523CD27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6'!$K$42:$K$47</c:f>
              <c:strCache>
                <c:ptCount val="6"/>
                <c:pt idx="0">
                  <c:v>Moins de 13 ans</c:v>
                </c:pt>
                <c:pt idx="1">
                  <c:v>13 à 17 ans</c:v>
                </c:pt>
                <c:pt idx="2">
                  <c:v>18 à 29 ans </c:v>
                </c:pt>
                <c:pt idx="3">
                  <c:v>30 à 44 ans</c:v>
                </c:pt>
                <c:pt idx="4">
                  <c:v>45 à 59 ans</c:v>
                </c:pt>
                <c:pt idx="5">
                  <c:v>60 ans et plus</c:v>
                </c:pt>
              </c:strCache>
            </c:strRef>
          </c:cat>
          <c:val>
            <c:numRef>
              <c:f>'Figure 6'!$L$42:$L$47</c:f>
              <c:numCache>
                <c:formatCode>0%</c:formatCode>
                <c:ptCount val="6"/>
                <c:pt idx="0">
                  <c:v>1.7430510365343498E-3</c:v>
                </c:pt>
                <c:pt idx="1">
                  <c:v>2.7028911406525982E-2</c:v>
                </c:pt>
                <c:pt idx="2">
                  <c:v>0.22027516965696756</c:v>
                </c:pt>
                <c:pt idx="3">
                  <c:v>0.111857395184531</c:v>
                </c:pt>
                <c:pt idx="4">
                  <c:v>9.4055033931393514E-2</c:v>
                </c:pt>
                <c:pt idx="5">
                  <c:v>9.8796132750766943E-2</c:v>
                </c:pt>
              </c:numCache>
            </c:numRef>
          </c:val>
          <c:extLst xmlns:c16r2="http://schemas.microsoft.com/office/drawing/2015/06/chart">
            <c:ext xmlns:c16="http://schemas.microsoft.com/office/drawing/2014/chart" uri="{C3380CC4-5D6E-409C-BE32-E72D297353CC}">
              <c16:uniqueId val="{00000001-BCDD-4F7F-8416-952F523CD273}"/>
            </c:ext>
          </c:extLst>
        </c:ser>
        <c:ser>
          <c:idx val="1"/>
          <c:order val="1"/>
          <c:spPr>
            <a:solidFill>
              <a:schemeClr val="accent2">
                <a:lumMod val="60000"/>
                <a:lumOff val="40000"/>
                <a:alpha val="75000"/>
              </a:schemeClr>
            </a:solidFill>
            <a:ln>
              <a:noFill/>
            </a:ln>
            <a:effectLst/>
          </c:spPr>
          <c:invertIfNegative val="0"/>
          <c:dLbls>
            <c:dLbl>
              <c:idx val="0"/>
              <c:layout>
                <c:manualLayout>
                  <c:x val="4.11066886632682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CDD-4F7F-8416-952F523CD27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6'!$K$42:$K$47</c:f>
              <c:strCache>
                <c:ptCount val="6"/>
                <c:pt idx="0">
                  <c:v>Moins de 13 ans</c:v>
                </c:pt>
                <c:pt idx="1">
                  <c:v>13 à 17 ans</c:v>
                </c:pt>
                <c:pt idx="2">
                  <c:v>18 à 29 ans </c:v>
                </c:pt>
                <c:pt idx="3">
                  <c:v>30 à 44 ans</c:v>
                </c:pt>
                <c:pt idx="4">
                  <c:v>45 à 59 ans</c:v>
                </c:pt>
                <c:pt idx="5">
                  <c:v>60 ans et plus</c:v>
                </c:pt>
              </c:strCache>
            </c:strRef>
          </c:cat>
          <c:val>
            <c:numRef>
              <c:f>'Figure 6'!$M$42:$M$47</c:f>
              <c:numCache>
                <c:formatCode>0%</c:formatCode>
                <c:ptCount val="6"/>
                <c:pt idx="0">
                  <c:v>2.2078646462768432E-3</c:v>
                </c:pt>
                <c:pt idx="1">
                  <c:v>2.4472436552942269E-2</c:v>
                </c:pt>
                <c:pt idx="2">
                  <c:v>0.15936134610021382</c:v>
                </c:pt>
                <c:pt idx="3">
                  <c:v>9.4031793250906381E-2</c:v>
                </c:pt>
                <c:pt idx="4">
                  <c:v>8.2899507297573671E-2</c:v>
                </c:pt>
                <c:pt idx="5">
                  <c:v>8.3271358185367669E-2</c:v>
                </c:pt>
              </c:numCache>
            </c:numRef>
          </c:val>
          <c:extLst xmlns:c16r2="http://schemas.microsoft.com/office/drawing/2015/06/chart">
            <c:ext xmlns:c16="http://schemas.microsoft.com/office/drawing/2014/chart" uri="{C3380CC4-5D6E-409C-BE32-E72D297353CC}">
              <c16:uniqueId val="{00000003-BCDD-4F7F-8416-952F523CD273}"/>
            </c:ext>
          </c:extLst>
        </c:ser>
        <c:dLbls>
          <c:showLegendKey val="0"/>
          <c:showVal val="0"/>
          <c:showCatName val="0"/>
          <c:showSerName val="0"/>
          <c:showPercent val="0"/>
          <c:showBubbleSize val="0"/>
        </c:dLbls>
        <c:gapWidth val="41"/>
        <c:overlap val="100"/>
        <c:axId val="331596120"/>
        <c:axId val="331596512"/>
      </c:barChart>
      <c:catAx>
        <c:axId val="331596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596512"/>
        <c:crosses val="autoZero"/>
        <c:auto val="1"/>
        <c:lblAlgn val="ctr"/>
        <c:lblOffset val="100"/>
        <c:noMultiLvlLbl val="0"/>
      </c:catAx>
      <c:valAx>
        <c:axId val="33159651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France hors région Ile-de-France</a:t>
                </a:r>
              </a:p>
            </c:rich>
          </c:tx>
          <c:layout>
            <c:manualLayout>
              <c:xMode val="edge"/>
              <c:yMode val="edge"/>
              <c:x val="2.1373191486571266E-2"/>
              <c:y val="1.4900073744356434E-2"/>
            </c:manualLayout>
          </c:layout>
          <c:overlay val="0"/>
          <c:spPr>
            <a:solidFill>
              <a:schemeClr val="accent2">
                <a:lumMod val="40000"/>
                <a:lumOff val="60000"/>
                <a:alpha val="75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5961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60000"/>
                <a:lumOff val="40000"/>
                <a:alpha val="75000"/>
              </a:schemeClr>
            </a:solidFill>
            <a:ln>
              <a:noFill/>
            </a:ln>
            <a:effectLst/>
          </c:spPr>
          <c:invertIfNegative val="0"/>
          <c:dLbls>
            <c:dLbl>
              <c:idx val="0"/>
              <c:layout>
                <c:manualLayout>
                  <c:x val="0"/>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6B4-40E7-9FD6-9556B331F74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6'!$K$5:$K$10</c:f>
              <c:strCache>
                <c:ptCount val="6"/>
                <c:pt idx="0">
                  <c:v>Moins de 13 ans</c:v>
                </c:pt>
                <c:pt idx="1">
                  <c:v>13 à 17 ans</c:v>
                </c:pt>
                <c:pt idx="2">
                  <c:v>18 à 29 ans </c:v>
                </c:pt>
                <c:pt idx="3">
                  <c:v>30 à 44 ans</c:v>
                </c:pt>
                <c:pt idx="4">
                  <c:v>45 à 59 ans</c:v>
                </c:pt>
                <c:pt idx="5">
                  <c:v>60 ans et plus</c:v>
                </c:pt>
              </c:strCache>
            </c:strRef>
          </c:cat>
          <c:val>
            <c:numRef>
              <c:f>'Figure 6'!$L$5:$L$10</c:f>
              <c:numCache>
                <c:formatCode>0%</c:formatCode>
                <c:ptCount val="6"/>
                <c:pt idx="0">
                  <c:v>3.9327851269217017E-3</c:v>
                </c:pt>
                <c:pt idx="1">
                  <c:v>4.3975688237397212E-2</c:v>
                </c:pt>
                <c:pt idx="2">
                  <c:v>0.20021451555237754</c:v>
                </c:pt>
                <c:pt idx="3">
                  <c:v>9.9034680014301033E-2</c:v>
                </c:pt>
                <c:pt idx="4">
                  <c:v>6.9360028602073645E-2</c:v>
                </c:pt>
                <c:pt idx="5">
                  <c:v>5.4701465856274577E-2</c:v>
                </c:pt>
              </c:numCache>
            </c:numRef>
          </c:val>
          <c:extLst xmlns:c16r2="http://schemas.microsoft.com/office/drawing/2015/06/chart">
            <c:ext xmlns:c16="http://schemas.microsoft.com/office/drawing/2014/chart" uri="{C3380CC4-5D6E-409C-BE32-E72D297353CC}">
              <c16:uniqueId val="{00000001-26B4-40E7-9FD6-9556B331F747}"/>
            </c:ext>
          </c:extLst>
        </c:ser>
        <c:ser>
          <c:idx val="1"/>
          <c:order val="1"/>
          <c:spPr>
            <a:solidFill>
              <a:schemeClr val="accent2">
                <a:lumMod val="60000"/>
                <a:lumOff val="40000"/>
                <a:alpha val="75000"/>
              </a:schemeClr>
            </a:solidFill>
            <a:ln>
              <a:noFill/>
            </a:ln>
            <a:effectLst/>
          </c:spPr>
          <c:invertIfNegative val="0"/>
          <c:dLbls>
            <c:dLbl>
              <c:idx val="0"/>
              <c:layout>
                <c:manualLayout>
                  <c:x val="5.6470528450442981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6B4-40E7-9FD6-9556B331F747}"/>
                </c:ext>
                <c:ext xmlns:c15="http://schemas.microsoft.com/office/drawing/2012/chart" uri="{CE6537A1-D6FC-4f65-9D91-7224C49458BB}"/>
              </c:extLst>
            </c:dLbl>
            <c:dLbl>
              <c:idx val="5"/>
              <c:layout>
                <c:manualLayout>
                  <c:x val="2.5819637969370184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B4-40E7-9FD6-9556B331F74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6'!$K$5:$K$10</c:f>
              <c:strCache>
                <c:ptCount val="6"/>
                <c:pt idx="0">
                  <c:v>Moins de 13 ans</c:v>
                </c:pt>
                <c:pt idx="1">
                  <c:v>13 à 17 ans</c:v>
                </c:pt>
                <c:pt idx="2">
                  <c:v>18 à 29 ans </c:v>
                </c:pt>
                <c:pt idx="3">
                  <c:v>30 à 44 ans</c:v>
                </c:pt>
                <c:pt idx="4">
                  <c:v>45 à 59 ans</c:v>
                </c:pt>
                <c:pt idx="5">
                  <c:v>60 ans et plus</c:v>
                </c:pt>
              </c:strCache>
            </c:strRef>
          </c:cat>
          <c:val>
            <c:numRef>
              <c:f>'Figure 6'!$M$5:$M$10</c:f>
              <c:numCache>
                <c:formatCode>0%</c:formatCode>
                <c:ptCount val="6"/>
                <c:pt idx="0">
                  <c:v>7.1505184125849122E-3</c:v>
                </c:pt>
                <c:pt idx="1">
                  <c:v>0.11583839828387558</c:v>
                </c:pt>
                <c:pt idx="2">
                  <c:v>0.23096174472649267</c:v>
                </c:pt>
                <c:pt idx="3">
                  <c:v>8.4376117268501971E-2</c:v>
                </c:pt>
                <c:pt idx="4">
                  <c:v>5.4701465856274577E-2</c:v>
                </c:pt>
                <c:pt idx="5">
                  <c:v>3.5752592062924561E-2</c:v>
                </c:pt>
              </c:numCache>
            </c:numRef>
          </c:val>
          <c:extLst xmlns:c16r2="http://schemas.microsoft.com/office/drawing/2015/06/chart">
            <c:ext xmlns:c16="http://schemas.microsoft.com/office/drawing/2014/chart" uri="{C3380CC4-5D6E-409C-BE32-E72D297353CC}">
              <c16:uniqueId val="{00000004-26B4-40E7-9FD6-9556B331F747}"/>
            </c:ext>
          </c:extLst>
        </c:ser>
        <c:dLbls>
          <c:showLegendKey val="0"/>
          <c:showVal val="0"/>
          <c:showCatName val="0"/>
          <c:showSerName val="0"/>
          <c:showPercent val="0"/>
          <c:showBubbleSize val="0"/>
        </c:dLbls>
        <c:gapWidth val="41"/>
        <c:overlap val="100"/>
        <c:axId val="331600824"/>
        <c:axId val="331598472"/>
      </c:barChart>
      <c:catAx>
        <c:axId val="331600824"/>
        <c:scaling>
          <c:orientation val="minMax"/>
        </c:scaling>
        <c:delete val="1"/>
        <c:axPos val="l"/>
        <c:numFmt formatCode="General" sourceLinked="1"/>
        <c:majorTickMark val="none"/>
        <c:minorTickMark val="none"/>
        <c:tickLblPos val="nextTo"/>
        <c:crossAx val="331598472"/>
        <c:crosses val="autoZero"/>
        <c:auto val="1"/>
        <c:lblAlgn val="ctr"/>
        <c:lblOffset val="100"/>
        <c:noMultiLvlLbl val="0"/>
      </c:catAx>
      <c:valAx>
        <c:axId val="331598472"/>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16008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285750</xdr:colOff>
      <xdr:row>11</xdr:row>
      <xdr:rowOff>166688</xdr:rowOff>
    </xdr:from>
    <xdr:to>
      <xdr:col>7</xdr:col>
      <xdr:colOff>323850</xdr:colOff>
      <xdr:row>40</xdr:row>
      <xdr:rowOff>90488</xdr:rowOff>
    </xdr:to>
    <xdr:graphicFrame macro="">
      <xdr:nvGraphicFramePr>
        <xdr:cNvPr id="5" name="Graphique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15</xdr:row>
      <xdr:rowOff>90487</xdr:rowOff>
    </xdr:from>
    <xdr:to>
      <xdr:col>7</xdr:col>
      <xdr:colOff>142875</xdr:colOff>
      <xdr:row>34</xdr:row>
      <xdr:rowOff>142875</xdr:rowOff>
    </xdr:to>
    <xdr:graphicFrame macro="">
      <xdr:nvGraphicFramePr>
        <xdr:cNvPr id="4" name="Graphique 3">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295274</xdr:colOff>
      <xdr:row>15</xdr:row>
      <xdr:rowOff>66674</xdr:rowOff>
    </xdr:from>
    <xdr:to>
      <xdr:col>14</xdr:col>
      <xdr:colOff>723899</xdr:colOff>
      <xdr:row>34</xdr:row>
      <xdr:rowOff>161925</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2116</xdr:colOff>
      <xdr:row>70</xdr:row>
      <xdr:rowOff>158750</xdr:rowOff>
    </xdr:from>
    <xdr:to>
      <xdr:col>5</xdr:col>
      <xdr:colOff>343961</xdr:colOff>
      <xdr:row>80</xdr:row>
      <xdr:rowOff>138640</xdr:rowOff>
    </xdr:to>
    <xdr:graphicFrame macro="">
      <xdr:nvGraphicFramePr>
        <xdr:cNvPr id="7" name="Graphique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497417</xdr:colOff>
      <xdr:row>68</xdr:row>
      <xdr:rowOff>84667</xdr:rowOff>
    </xdr:from>
    <xdr:ext cx="2804583" cy="447674"/>
    <xdr:sp macro="" textlink="">
      <xdr:nvSpPr>
        <xdr:cNvPr id="8" name="ZoneTexte 7">
          <a:extLst>
            <a:ext uri="{FF2B5EF4-FFF2-40B4-BE49-F238E27FC236}">
              <a16:creationId xmlns:a16="http://schemas.microsoft.com/office/drawing/2014/main" xmlns="" id="{00000000-0008-0000-0500-000008000000}"/>
            </a:ext>
          </a:extLst>
        </xdr:cNvPr>
        <xdr:cNvSpPr txBox="1"/>
      </xdr:nvSpPr>
      <xdr:spPr>
        <a:xfrm>
          <a:off x="9218084" y="15896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violents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twoCellAnchor>
    <xdr:from>
      <xdr:col>5</xdr:col>
      <xdr:colOff>121706</xdr:colOff>
      <xdr:row>70</xdr:row>
      <xdr:rowOff>157695</xdr:rowOff>
    </xdr:from>
    <xdr:to>
      <xdr:col>7</xdr:col>
      <xdr:colOff>0</xdr:colOff>
      <xdr:row>80</xdr:row>
      <xdr:rowOff>137585</xdr:rowOff>
    </xdr:to>
    <xdr:graphicFrame macro="">
      <xdr:nvGraphicFramePr>
        <xdr:cNvPr id="3" name="Graphique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81</xdr:row>
      <xdr:rowOff>21166</xdr:rowOff>
    </xdr:from>
    <xdr:to>
      <xdr:col>5</xdr:col>
      <xdr:colOff>333378</xdr:colOff>
      <xdr:row>91</xdr:row>
      <xdr:rowOff>0</xdr:rowOff>
    </xdr:to>
    <xdr:graphicFrame macro="">
      <xdr:nvGraphicFramePr>
        <xdr:cNvPr id="14" name="Graphique 13">
          <a:extLst>
            <a:ext uri="{FF2B5EF4-FFF2-40B4-BE49-F238E27FC236}">
              <a16:creationId xmlns:a16="http://schemas.microsoft.com/office/drawing/2014/main" xmlns=""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111122</xdr:colOff>
      <xdr:row>81</xdr:row>
      <xdr:rowOff>20111</xdr:rowOff>
    </xdr:from>
    <xdr:to>
      <xdr:col>7</xdr:col>
      <xdr:colOff>0</xdr:colOff>
      <xdr:row>91</xdr:row>
      <xdr:rowOff>0</xdr:rowOff>
    </xdr:to>
    <xdr:graphicFrame macro="">
      <xdr:nvGraphicFramePr>
        <xdr:cNvPr id="16" name="Graphique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116416</xdr:colOff>
      <xdr:row>68</xdr:row>
      <xdr:rowOff>84667</xdr:rowOff>
    </xdr:from>
    <xdr:ext cx="2804583" cy="447674"/>
    <xdr:sp macro="" textlink="">
      <xdr:nvSpPr>
        <xdr:cNvPr id="21" name="ZoneTexte 20">
          <a:extLst>
            <a:ext uri="{FF2B5EF4-FFF2-40B4-BE49-F238E27FC236}">
              <a16:creationId xmlns:a16="http://schemas.microsoft.com/office/drawing/2014/main" xmlns="" id="{00000000-0008-0000-0500-000015000000}"/>
            </a:ext>
          </a:extLst>
        </xdr:cNvPr>
        <xdr:cNvSpPr txBox="1"/>
      </xdr:nvSpPr>
      <xdr:spPr>
        <a:xfrm>
          <a:off x="12139083" y="15896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Coups et blesssures volontaires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7</xdr:col>
      <xdr:colOff>0</xdr:colOff>
      <xdr:row>68</xdr:row>
      <xdr:rowOff>84667</xdr:rowOff>
    </xdr:from>
    <xdr:ext cx="2804583" cy="447674"/>
    <xdr:sp macro="" textlink="">
      <xdr:nvSpPr>
        <xdr:cNvPr id="22" name="ZoneTexte 21">
          <a:extLst>
            <a:ext uri="{FF2B5EF4-FFF2-40B4-BE49-F238E27FC236}">
              <a16:creationId xmlns:a16="http://schemas.microsoft.com/office/drawing/2014/main" xmlns="" id="{00000000-0008-0000-0500-000016000000}"/>
            </a:ext>
          </a:extLst>
        </xdr:cNvPr>
        <xdr:cNvSpPr txBox="1"/>
      </xdr:nvSpPr>
      <xdr:spPr>
        <a:xfrm>
          <a:off x="15038917" y="15896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sans violence</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7</xdr:col>
      <xdr:colOff>0</xdr:colOff>
      <xdr:row>68</xdr:row>
      <xdr:rowOff>84667</xdr:rowOff>
    </xdr:from>
    <xdr:ext cx="2804583" cy="447674"/>
    <xdr:sp macro="" textlink="">
      <xdr:nvSpPr>
        <xdr:cNvPr id="23" name="ZoneTexte 22">
          <a:extLst>
            <a:ext uri="{FF2B5EF4-FFF2-40B4-BE49-F238E27FC236}">
              <a16:creationId xmlns:a16="http://schemas.microsoft.com/office/drawing/2014/main" xmlns="" id="{00000000-0008-0000-0500-000017000000}"/>
            </a:ext>
          </a:extLst>
        </xdr:cNvPr>
        <xdr:cNvSpPr txBox="1"/>
      </xdr:nvSpPr>
      <xdr:spPr>
        <a:xfrm>
          <a:off x="17949334" y="15896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Violences sexuelles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2116</xdr:colOff>
      <xdr:row>56</xdr:row>
      <xdr:rowOff>158750</xdr:rowOff>
    </xdr:from>
    <xdr:to>
      <xdr:col>5</xdr:col>
      <xdr:colOff>343961</xdr:colOff>
      <xdr:row>66</xdr:row>
      <xdr:rowOff>138640</xdr:rowOff>
    </xdr:to>
    <xdr:graphicFrame macro="">
      <xdr:nvGraphicFramePr>
        <xdr:cNvPr id="2" name="Graphique 1">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497417</xdr:colOff>
      <xdr:row>54</xdr:row>
      <xdr:rowOff>84667</xdr:rowOff>
    </xdr:from>
    <xdr:ext cx="2804583" cy="447674"/>
    <xdr:sp macro="" textlink="">
      <xdr:nvSpPr>
        <xdr:cNvPr id="3" name="ZoneTexte 2">
          <a:extLst>
            <a:ext uri="{FF2B5EF4-FFF2-40B4-BE49-F238E27FC236}">
              <a16:creationId xmlns:a16="http://schemas.microsoft.com/office/drawing/2014/main" xmlns="" id="{00000000-0008-0000-0500-000008000000}"/>
            </a:ext>
          </a:extLst>
        </xdr:cNvPr>
        <xdr:cNvSpPr txBox="1"/>
      </xdr:nvSpPr>
      <xdr:spPr>
        <a:xfrm>
          <a:off x="8374592" y="17039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sans violence</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twoCellAnchor>
    <xdr:from>
      <xdr:col>5</xdr:col>
      <xdr:colOff>121706</xdr:colOff>
      <xdr:row>56</xdr:row>
      <xdr:rowOff>157695</xdr:rowOff>
    </xdr:from>
    <xdr:to>
      <xdr:col>7</xdr:col>
      <xdr:colOff>1365251</xdr:colOff>
      <xdr:row>66</xdr:row>
      <xdr:rowOff>137585</xdr:rowOff>
    </xdr:to>
    <xdr:graphicFrame macro="">
      <xdr:nvGraphicFramePr>
        <xdr:cNvPr id="4" name="Graphique 3">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1090077</xdr:colOff>
      <xdr:row>56</xdr:row>
      <xdr:rowOff>148168</xdr:rowOff>
    </xdr:from>
    <xdr:to>
      <xdr:col>9</xdr:col>
      <xdr:colOff>788456</xdr:colOff>
      <xdr:row>66</xdr:row>
      <xdr:rowOff>128058</xdr:rowOff>
    </xdr:to>
    <xdr:graphicFrame macro="">
      <xdr:nvGraphicFramePr>
        <xdr:cNvPr id="5" name="Graphique 4">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592660</xdr:colOff>
      <xdr:row>56</xdr:row>
      <xdr:rowOff>148167</xdr:rowOff>
    </xdr:from>
    <xdr:to>
      <xdr:col>12</xdr:col>
      <xdr:colOff>439205</xdr:colOff>
      <xdr:row>66</xdr:row>
      <xdr:rowOff>128057</xdr:rowOff>
    </xdr:to>
    <xdr:graphicFrame macro="">
      <xdr:nvGraphicFramePr>
        <xdr:cNvPr id="6" name="Graphique 5">
          <a:extLst>
            <a:ext uri="{FF2B5EF4-FFF2-40B4-BE49-F238E27FC236}">
              <a16:creationId xmlns:a16="http://schemas.microsoft.com/office/drawing/2014/main" xmlns=""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67</xdr:row>
      <xdr:rowOff>21166</xdr:rowOff>
    </xdr:from>
    <xdr:to>
      <xdr:col>5</xdr:col>
      <xdr:colOff>333378</xdr:colOff>
      <xdr:row>77</xdr:row>
      <xdr:rowOff>0</xdr:rowOff>
    </xdr:to>
    <xdr:graphicFrame macro="">
      <xdr:nvGraphicFramePr>
        <xdr:cNvPr id="7" name="Graphique 6">
          <a:extLst>
            <a:ext uri="{FF2B5EF4-FFF2-40B4-BE49-F238E27FC236}">
              <a16:creationId xmlns:a16="http://schemas.microsoft.com/office/drawing/2014/main" xmlns=""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111122</xdr:colOff>
      <xdr:row>67</xdr:row>
      <xdr:rowOff>20111</xdr:rowOff>
    </xdr:from>
    <xdr:to>
      <xdr:col>7</xdr:col>
      <xdr:colOff>1354667</xdr:colOff>
      <xdr:row>77</xdr:row>
      <xdr:rowOff>0</xdr:rowOff>
    </xdr:to>
    <xdr:graphicFrame macro="">
      <xdr:nvGraphicFramePr>
        <xdr:cNvPr id="8" name="Graphique 7">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1079493</xdr:colOff>
      <xdr:row>67</xdr:row>
      <xdr:rowOff>10584</xdr:rowOff>
    </xdr:from>
    <xdr:to>
      <xdr:col>9</xdr:col>
      <xdr:colOff>777872</xdr:colOff>
      <xdr:row>76</xdr:row>
      <xdr:rowOff>180974</xdr:rowOff>
    </xdr:to>
    <xdr:graphicFrame macro="">
      <xdr:nvGraphicFramePr>
        <xdr:cNvPr id="9" name="Graphique 8">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582076</xdr:colOff>
      <xdr:row>66</xdr:row>
      <xdr:rowOff>169334</xdr:rowOff>
    </xdr:from>
    <xdr:to>
      <xdr:col>12</xdr:col>
      <xdr:colOff>428621</xdr:colOff>
      <xdr:row>76</xdr:row>
      <xdr:rowOff>149224</xdr:rowOff>
    </xdr:to>
    <xdr:graphicFrame macro="">
      <xdr:nvGraphicFramePr>
        <xdr:cNvPr id="10" name="Graphique 9">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5</xdr:col>
      <xdr:colOff>116416</xdr:colOff>
      <xdr:row>54</xdr:row>
      <xdr:rowOff>84667</xdr:rowOff>
    </xdr:from>
    <xdr:ext cx="2804583" cy="447674"/>
    <xdr:sp macro="" textlink="">
      <xdr:nvSpPr>
        <xdr:cNvPr id="11" name="ZoneTexte 10">
          <a:extLst>
            <a:ext uri="{FF2B5EF4-FFF2-40B4-BE49-F238E27FC236}">
              <a16:creationId xmlns:a16="http://schemas.microsoft.com/office/drawing/2014/main" xmlns="" id="{00000000-0008-0000-0500-000015000000}"/>
            </a:ext>
          </a:extLst>
        </xdr:cNvPr>
        <xdr:cNvSpPr txBox="1"/>
      </xdr:nvSpPr>
      <xdr:spPr>
        <a:xfrm>
          <a:off x="11041591" y="17039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avec violence</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7</xdr:col>
      <xdr:colOff>1111250</xdr:colOff>
      <xdr:row>54</xdr:row>
      <xdr:rowOff>84667</xdr:rowOff>
    </xdr:from>
    <xdr:ext cx="2804583" cy="447674"/>
    <xdr:sp macro="" textlink="">
      <xdr:nvSpPr>
        <xdr:cNvPr id="12" name="ZoneTexte 11">
          <a:extLst>
            <a:ext uri="{FF2B5EF4-FFF2-40B4-BE49-F238E27FC236}">
              <a16:creationId xmlns:a16="http://schemas.microsoft.com/office/drawing/2014/main" xmlns="" id="{00000000-0008-0000-0500-000016000000}"/>
            </a:ext>
          </a:extLst>
        </xdr:cNvPr>
        <xdr:cNvSpPr txBox="1"/>
      </xdr:nvSpPr>
      <xdr:spPr>
        <a:xfrm>
          <a:off x="13741400" y="17039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Coups et blessures volontaires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9</xdr:col>
      <xdr:colOff>571501</xdr:colOff>
      <xdr:row>54</xdr:row>
      <xdr:rowOff>84667</xdr:rowOff>
    </xdr:from>
    <xdr:ext cx="2804583" cy="447674"/>
    <xdr:sp macro="" textlink="">
      <xdr:nvSpPr>
        <xdr:cNvPr id="13" name="ZoneTexte 12">
          <a:extLst>
            <a:ext uri="{FF2B5EF4-FFF2-40B4-BE49-F238E27FC236}">
              <a16:creationId xmlns:a16="http://schemas.microsoft.com/office/drawing/2014/main" xmlns="" id="{00000000-0008-0000-0500-000017000000}"/>
            </a:ext>
          </a:extLst>
        </xdr:cNvPr>
        <xdr:cNvSpPr txBox="1"/>
      </xdr:nvSpPr>
      <xdr:spPr>
        <a:xfrm>
          <a:off x="16259176" y="17039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Violences sexuelles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783166</xdr:colOff>
      <xdr:row>53</xdr:row>
      <xdr:rowOff>158750</xdr:rowOff>
    </xdr:from>
    <xdr:to>
      <xdr:col>7</xdr:col>
      <xdr:colOff>343961</xdr:colOff>
      <xdr:row>63</xdr:row>
      <xdr:rowOff>138640</xdr:rowOff>
    </xdr:to>
    <xdr:graphicFrame macro="">
      <xdr:nvGraphicFramePr>
        <xdr:cNvPr id="2" name="Graphique 1">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497417</xdr:colOff>
      <xdr:row>51</xdr:row>
      <xdr:rowOff>84667</xdr:rowOff>
    </xdr:from>
    <xdr:ext cx="2804583" cy="447674"/>
    <xdr:sp macro="" textlink="">
      <xdr:nvSpPr>
        <xdr:cNvPr id="3" name="ZoneTexte 2">
          <a:extLst>
            <a:ext uri="{FF2B5EF4-FFF2-40B4-BE49-F238E27FC236}">
              <a16:creationId xmlns:a16="http://schemas.microsoft.com/office/drawing/2014/main" xmlns="" id="{00000000-0008-0000-0B00-000003000000}"/>
            </a:ext>
          </a:extLst>
        </xdr:cNvPr>
        <xdr:cNvSpPr txBox="1"/>
      </xdr:nvSpPr>
      <xdr:spPr>
        <a:xfrm>
          <a:off x="8374592" y="16658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sans violence</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twoCellAnchor>
    <xdr:from>
      <xdr:col>7</xdr:col>
      <xdr:colOff>182320</xdr:colOff>
      <xdr:row>53</xdr:row>
      <xdr:rowOff>157695</xdr:rowOff>
    </xdr:from>
    <xdr:to>
      <xdr:col>10</xdr:col>
      <xdr:colOff>63790</xdr:colOff>
      <xdr:row>63</xdr:row>
      <xdr:rowOff>137585</xdr:rowOff>
    </xdr:to>
    <xdr:graphicFrame macro="">
      <xdr:nvGraphicFramePr>
        <xdr:cNvPr id="4" name="Graphique 3">
          <a:extLst>
            <a:ext uri="{FF2B5EF4-FFF2-40B4-BE49-F238E27FC236}">
              <a16:creationId xmlns:a16="http://schemas.microsoft.com/office/drawing/2014/main" xmlns=""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1090077</xdr:colOff>
      <xdr:row>53</xdr:row>
      <xdr:rowOff>148168</xdr:rowOff>
    </xdr:from>
    <xdr:to>
      <xdr:col>11</xdr:col>
      <xdr:colOff>788456</xdr:colOff>
      <xdr:row>63</xdr:row>
      <xdr:rowOff>128058</xdr:rowOff>
    </xdr:to>
    <xdr:graphicFrame macro="">
      <xdr:nvGraphicFramePr>
        <xdr:cNvPr id="5" name="Graphique 4">
          <a:extLst>
            <a:ext uri="{FF2B5EF4-FFF2-40B4-BE49-F238E27FC236}">
              <a16:creationId xmlns:a16="http://schemas.microsoft.com/office/drawing/2014/main" xmlns=""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592660</xdr:colOff>
      <xdr:row>53</xdr:row>
      <xdr:rowOff>148167</xdr:rowOff>
    </xdr:from>
    <xdr:to>
      <xdr:col>15</xdr:col>
      <xdr:colOff>439205</xdr:colOff>
      <xdr:row>63</xdr:row>
      <xdr:rowOff>128057</xdr:rowOff>
    </xdr:to>
    <xdr:graphicFrame macro="">
      <xdr:nvGraphicFramePr>
        <xdr:cNvPr id="6" name="Graphique 5">
          <a:extLst>
            <a:ext uri="{FF2B5EF4-FFF2-40B4-BE49-F238E27FC236}">
              <a16:creationId xmlns:a16="http://schemas.microsoft.com/office/drawing/2014/main" xmlns=""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3175</xdr:colOff>
      <xdr:row>64</xdr:row>
      <xdr:rowOff>21166</xdr:rowOff>
    </xdr:from>
    <xdr:to>
      <xdr:col>7</xdr:col>
      <xdr:colOff>333378</xdr:colOff>
      <xdr:row>74</xdr:row>
      <xdr:rowOff>0</xdr:rowOff>
    </xdr:to>
    <xdr:graphicFrame macro="">
      <xdr:nvGraphicFramePr>
        <xdr:cNvPr id="7" name="Graphique 6">
          <a:extLst>
            <a:ext uri="{FF2B5EF4-FFF2-40B4-BE49-F238E27FC236}">
              <a16:creationId xmlns:a16="http://schemas.microsoft.com/office/drawing/2014/main" xmlns=""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111122</xdr:colOff>
      <xdr:row>64</xdr:row>
      <xdr:rowOff>20111</xdr:rowOff>
    </xdr:from>
    <xdr:to>
      <xdr:col>9</xdr:col>
      <xdr:colOff>1354667</xdr:colOff>
      <xdr:row>74</xdr:row>
      <xdr:rowOff>0</xdr:rowOff>
    </xdr:to>
    <xdr:graphicFrame macro="">
      <xdr:nvGraphicFramePr>
        <xdr:cNvPr id="8" name="Graphique 7">
          <a:extLst>
            <a:ext uri="{FF2B5EF4-FFF2-40B4-BE49-F238E27FC236}">
              <a16:creationId xmlns:a16="http://schemas.microsoft.com/office/drawing/2014/main" xmlns=""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1079493</xdr:colOff>
      <xdr:row>64</xdr:row>
      <xdr:rowOff>10584</xdr:rowOff>
    </xdr:from>
    <xdr:to>
      <xdr:col>11</xdr:col>
      <xdr:colOff>777872</xdr:colOff>
      <xdr:row>73</xdr:row>
      <xdr:rowOff>180974</xdr:rowOff>
    </xdr:to>
    <xdr:graphicFrame macro="">
      <xdr:nvGraphicFramePr>
        <xdr:cNvPr id="9" name="Graphique 8">
          <a:extLst>
            <a:ext uri="{FF2B5EF4-FFF2-40B4-BE49-F238E27FC236}">
              <a16:creationId xmlns:a16="http://schemas.microsoft.com/office/drawing/2014/main" xmlns=""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582076</xdr:colOff>
      <xdr:row>63</xdr:row>
      <xdr:rowOff>169334</xdr:rowOff>
    </xdr:from>
    <xdr:to>
      <xdr:col>15</xdr:col>
      <xdr:colOff>428621</xdr:colOff>
      <xdr:row>73</xdr:row>
      <xdr:rowOff>149224</xdr:rowOff>
    </xdr:to>
    <xdr:graphicFrame macro="">
      <xdr:nvGraphicFramePr>
        <xdr:cNvPr id="10" name="Graphique 9">
          <a:extLst>
            <a:ext uri="{FF2B5EF4-FFF2-40B4-BE49-F238E27FC236}">
              <a16:creationId xmlns:a16="http://schemas.microsoft.com/office/drawing/2014/main" xmlns=""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7</xdr:col>
      <xdr:colOff>116416</xdr:colOff>
      <xdr:row>51</xdr:row>
      <xdr:rowOff>84667</xdr:rowOff>
    </xdr:from>
    <xdr:ext cx="2804583" cy="447674"/>
    <xdr:sp macro="" textlink="">
      <xdr:nvSpPr>
        <xdr:cNvPr id="11" name="ZoneTexte 10">
          <a:extLst>
            <a:ext uri="{FF2B5EF4-FFF2-40B4-BE49-F238E27FC236}">
              <a16:creationId xmlns:a16="http://schemas.microsoft.com/office/drawing/2014/main" xmlns="" id="{00000000-0008-0000-0B00-00000B000000}"/>
            </a:ext>
          </a:extLst>
        </xdr:cNvPr>
        <xdr:cNvSpPr txBox="1"/>
      </xdr:nvSpPr>
      <xdr:spPr>
        <a:xfrm>
          <a:off x="11041591" y="16658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avec violence</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10</xdr:col>
      <xdr:colOff>229658</xdr:colOff>
      <xdr:row>51</xdr:row>
      <xdr:rowOff>84667</xdr:rowOff>
    </xdr:from>
    <xdr:ext cx="2804583" cy="447674"/>
    <xdr:sp macro="" textlink="">
      <xdr:nvSpPr>
        <xdr:cNvPr id="12" name="ZoneTexte 11">
          <a:extLst>
            <a:ext uri="{FF2B5EF4-FFF2-40B4-BE49-F238E27FC236}">
              <a16:creationId xmlns:a16="http://schemas.microsoft.com/office/drawing/2014/main" xmlns="" id="{00000000-0008-0000-0B00-00000C000000}"/>
            </a:ext>
          </a:extLst>
        </xdr:cNvPr>
        <xdr:cNvSpPr txBox="1"/>
      </xdr:nvSpPr>
      <xdr:spPr>
        <a:xfrm>
          <a:off x="9384241" y="12086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Coups et blessures volontaires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11</xdr:col>
      <xdr:colOff>571501</xdr:colOff>
      <xdr:row>51</xdr:row>
      <xdr:rowOff>84667</xdr:rowOff>
    </xdr:from>
    <xdr:ext cx="2804583" cy="447674"/>
    <xdr:sp macro="" textlink="">
      <xdr:nvSpPr>
        <xdr:cNvPr id="13" name="ZoneTexte 12">
          <a:extLst>
            <a:ext uri="{FF2B5EF4-FFF2-40B4-BE49-F238E27FC236}">
              <a16:creationId xmlns:a16="http://schemas.microsoft.com/office/drawing/2014/main" xmlns="" id="{00000000-0008-0000-0B00-00000D000000}"/>
            </a:ext>
          </a:extLst>
        </xdr:cNvPr>
        <xdr:cNvSpPr txBox="1"/>
      </xdr:nvSpPr>
      <xdr:spPr>
        <a:xfrm>
          <a:off x="16259176" y="16658167"/>
          <a:ext cx="2804583" cy="447674"/>
        </a:xfrm>
        <a:prstGeom prst="rect">
          <a:avLst/>
        </a:prstGeom>
        <a:solidFill>
          <a:schemeClr val="accent2"/>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Violences sexuelles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2"/>
  <sheetViews>
    <sheetView workbookViewId="0">
      <selection activeCell="F16" sqref="F16"/>
    </sheetView>
  </sheetViews>
  <sheetFormatPr baseColWidth="10" defaultRowHeight="15" x14ac:dyDescent="0.25"/>
  <sheetData>
    <row r="1" spans="1:1" x14ac:dyDescent="0.25">
      <c r="A1" t="s">
        <v>196</v>
      </c>
    </row>
    <row r="2" spans="1:1" x14ac:dyDescent="0.25">
      <c r="A2" t="s">
        <v>195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8"/>
  <sheetViews>
    <sheetView showGridLines="0" zoomScale="90" zoomScaleNormal="90" workbookViewId="0">
      <selection activeCell="K18" sqref="K18"/>
    </sheetView>
  </sheetViews>
  <sheetFormatPr baseColWidth="10" defaultRowHeight="15" x14ac:dyDescent="0.25"/>
  <cols>
    <col min="1" max="1" width="27.85546875" customWidth="1"/>
  </cols>
  <sheetData>
    <row r="1" spans="1:9" x14ac:dyDescent="0.25">
      <c r="A1" s="11" t="s">
        <v>164</v>
      </c>
    </row>
    <row r="3" spans="1:9" ht="19.5" customHeight="1" x14ac:dyDescent="0.25">
      <c r="A3" s="22"/>
      <c r="B3" s="171" t="s">
        <v>19</v>
      </c>
      <c r="C3" s="171"/>
      <c r="D3" s="171"/>
      <c r="E3" s="171"/>
      <c r="F3" s="171" t="s">
        <v>20</v>
      </c>
      <c r="G3" s="171"/>
      <c r="H3" s="171"/>
      <c r="I3" s="171"/>
    </row>
    <row r="4" spans="1:9" ht="45" x14ac:dyDescent="0.25">
      <c r="A4" s="22"/>
      <c r="B4" s="93" t="s">
        <v>3</v>
      </c>
      <c r="C4" s="93" t="s">
        <v>2</v>
      </c>
      <c r="D4" s="93" t="s">
        <v>78</v>
      </c>
      <c r="E4" s="94" t="s">
        <v>4</v>
      </c>
      <c r="F4" s="93" t="s">
        <v>3</v>
      </c>
      <c r="G4" s="93" t="s">
        <v>2</v>
      </c>
      <c r="H4" s="93" t="s">
        <v>78</v>
      </c>
      <c r="I4" s="93" t="s">
        <v>4</v>
      </c>
    </row>
    <row r="5" spans="1:9" x14ac:dyDescent="0.25">
      <c r="A5" s="23" t="s">
        <v>9</v>
      </c>
      <c r="B5" s="24">
        <v>0.82355675374174953</v>
      </c>
      <c r="C5" s="24">
        <v>0.8380407579549517</v>
      </c>
      <c r="D5" s="24">
        <v>0.88607041329542968</v>
      </c>
      <c r="E5" s="56">
        <v>0.94855595667870041</v>
      </c>
      <c r="F5" s="57">
        <v>0.63772418470707271</v>
      </c>
      <c r="G5" s="57">
        <v>0.68223669436335055</v>
      </c>
      <c r="H5" s="57">
        <v>0.79010238907849828</v>
      </c>
      <c r="I5" s="57">
        <v>0.87474949899799603</v>
      </c>
    </row>
    <row r="6" spans="1:9" x14ac:dyDescent="0.25">
      <c r="A6" s="15" t="s">
        <v>10</v>
      </c>
      <c r="B6" s="58">
        <v>3.0282606674723437E-2</v>
      </c>
      <c r="C6" s="58">
        <v>2.7171969967822666E-2</v>
      </c>
      <c r="D6" s="58">
        <v>3.6518696698010056E-2</v>
      </c>
      <c r="E6" s="59">
        <v>6.3176895306859202E-3</v>
      </c>
      <c r="F6" s="60">
        <v>3.2800738294583985E-2</v>
      </c>
      <c r="G6" s="60">
        <v>4.2218728946777452E-2</v>
      </c>
      <c r="H6" s="60">
        <v>5.9726962457337884E-2</v>
      </c>
      <c r="I6" s="60">
        <v>2.004008016032064E-2</v>
      </c>
    </row>
    <row r="7" spans="1:9" x14ac:dyDescent="0.25">
      <c r="A7" s="30" t="s">
        <v>11</v>
      </c>
      <c r="B7" s="24">
        <v>3.8091475318397322E-2</v>
      </c>
      <c r="C7" s="24">
        <v>5.1126206649982124E-2</v>
      </c>
      <c r="D7" s="24">
        <v>3.7830745681172097E-2</v>
      </c>
      <c r="E7" s="61">
        <v>6.3176895306859202E-3</v>
      </c>
      <c r="F7" s="27">
        <v>5.5572233897061278E-2</v>
      </c>
      <c r="G7" s="27">
        <v>7.197395014596901E-2</v>
      </c>
      <c r="H7" s="27">
        <v>6.3424345847554034E-2</v>
      </c>
      <c r="I7" s="27">
        <v>2.2044088176352707E-2</v>
      </c>
    </row>
    <row r="8" spans="1:9" x14ac:dyDescent="0.25">
      <c r="A8" s="15" t="s">
        <v>12</v>
      </c>
      <c r="B8" s="58">
        <v>4.8317374732732177E-2</v>
      </c>
      <c r="C8" s="58">
        <v>2.9674651412227387E-2</v>
      </c>
      <c r="D8" s="58">
        <v>1.6181937458998468E-2</v>
      </c>
      <c r="E8" s="59">
        <v>1.6245487364620937E-2</v>
      </c>
      <c r="F8" s="60">
        <v>0.10268298920355359</v>
      </c>
      <c r="G8" s="60">
        <v>5.5917359083763753E-2</v>
      </c>
      <c r="H8" s="60">
        <v>2.6166097838452786E-2</v>
      </c>
      <c r="I8" s="60">
        <v>2.4048096192384769E-2</v>
      </c>
    </row>
    <row r="9" spans="1:9" x14ac:dyDescent="0.25">
      <c r="A9" s="30" t="s">
        <v>13</v>
      </c>
      <c r="B9" s="24">
        <v>1.0876638467974343E-2</v>
      </c>
      <c r="C9" s="24">
        <v>9.2956739363603859E-3</v>
      </c>
      <c r="D9" s="24">
        <v>6.9975945768642033E-3</v>
      </c>
      <c r="E9" s="61">
        <v>4.5126353790613718E-3</v>
      </c>
      <c r="F9" s="27">
        <v>1.220854598218753E-2</v>
      </c>
      <c r="G9" s="27">
        <v>1.1902088479676623E-2</v>
      </c>
      <c r="H9" s="27">
        <v>2.2753128555176336E-3</v>
      </c>
      <c r="I9" s="27">
        <v>5.0100200400801601E-3</v>
      </c>
    </row>
    <row r="10" spans="1:9" x14ac:dyDescent="0.25">
      <c r="A10" s="15" t="s">
        <v>14</v>
      </c>
      <c r="B10" s="58">
        <v>3.1188993213721299E-2</v>
      </c>
      <c r="C10" s="58">
        <v>3.2534858777261352E-2</v>
      </c>
      <c r="D10" s="58">
        <v>7.8722938989722289E-3</v>
      </c>
      <c r="E10" s="59">
        <v>3.6101083032490976E-3</v>
      </c>
      <c r="F10" s="60">
        <v>9.9325083113735169E-2</v>
      </c>
      <c r="G10" s="60">
        <v>9.3307882326521444E-2</v>
      </c>
      <c r="H10" s="60">
        <v>3.2423208191126277E-2</v>
      </c>
      <c r="I10" s="60">
        <v>1.503006012024048E-2</v>
      </c>
    </row>
    <row r="11" spans="1:9" x14ac:dyDescent="0.25">
      <c r="A11" s="30" t="s">
        <v>15</v>
      </c>
      <c r="B11" s="24">
        <v>1.4269777819094543E-2</v>
      </c>
      <c r="C11" s="24">
        <v>1.0368251698248123E-2</v>
      </c>
      <c r="D11" s="24">
        <v>3.9361469494861145E-3</v>
      </c>
      <c r="E11" s="61">
        <v>7.2202166064981952E-3</v>
      </c>
      <c r="F11" s="27">
        <v>5.0824466015099455E-2</v>
      </c>
      <c r="G11" s="27">
        <v>3.5593981585448013E-2</v>
      </c>
      <c r="H11" s="27">
        <v>1.3083048919226393E-2</v>
      </c>
      <c r="I11" s="27">
        <v>2.9058116232464931E-2</v>
      </c>
    </row>
    <row r="12" spans="1:9" x14ac:dyDescent="0.25">
      <c r="A12" s="15" t="s">
        <v>16</v>
      </c>
      <c r="B12" s="58">
        <v>3.4163800316073254E-3</v>
      </c>
      <c r="C12" s="58">
        <v>1.7876296031462281E-3</v>
      </c>
      <c r="D12" s="58">
        <v>4.5921714410671333E-3</v>
      </c>
      <c r="E12" s="62">
        <v>7.2202166064981952E-3</v>
      </c>
      <c r="F12" s="63">
        <v>8.8617587867062496E-3</v>
      </c>
      <c r="G12" s="63">
        <v>6.8493150684931503E-3</v>
      </c>
      <c r="H12" s="63">
        <v>1.2798634812286689E-2</v>
      </c>
      <c r="I12" s="63">
        <v>1.002004008016032E-2</v>
      </c>
    </row>
    <row r="13" spans="1:9" ht="35.25" customHeight="1" x14ac:dyDescent="0.25">
      <c r="A13" s="117" t="s">
        <v>136</v>
      </c>
      <c r="B13" s="31">
        <v>43030</v>
      </c>
      <c r="C13" s="31">
        <v>2800</v>
      </c>
      <c r="D13" s="31">
        <v>4570</v>
      </c>
      <c r="E13" s="31">
        <v>1110</v>
      </c>
      <c r="F13" s="33">
        <v>89940</v>
      </c>
      <c r="G13" s="31">
        <v>8910</v>
      </c>
      <c r="H13" s="68">
        <v>3520</v>
      </c>
      <c r="I13" s="31">
        <v>1000</v>
      </c>
    </row>
    <row r="15" spans="1:9" x14ac:dyDescent="0.25">
      <c r="A15" s="164" t="s">
        <v>188</v>
      </c>
      <c r="B15" s="170"/>
      <c r="C15" s="170"/>
      <c r="D15" s="170"/>
      <c r="E15" s="170"/>
      <c r="F15" s="170"/>
      <c r="G15" s="170"/>
      <c r="H15" s="170"/>
      <c r="I15" s="170"/>
    </row>
    <row r="16" spans="1:9" x14ac:dyDescent="0.25">
      <c r="A16" s="170"/>
      <c r="B16" s="170"/>
      <c r="C16" s="170"/>
      <c r="D16" s="170"/>
      <c r="E16" s="170"/>
      <c r="F16" s="170"/>
      <c r="G16" s="170"/>
      <c r="H16" s="170"/>
      <c r="I16" s="170"/>
    </row>
    <row r="17" spans="1:9" x14ac:dyDescent="0.25">
      <c r="A17" s="170"/>
      <c r="B17" s="170"/>
      <c r="C17" s="170"/>
      <c r="D17" s="170"/>
      <c r="E17" s="170"/>
      <c r="F17" s="170"/>
      <c r="G17" s="170"/>
      <c r="H17" s="170"/>
      <c r="I17" s="170"/>
    </row>
    <row r="18" spans="1:9" ht="44.25" customHeight="1" x14ac:dyDescent="0.25">
      <c r="A18" s="170"/>
      <c r="B18" s="170"/>
      <c r="C18" s="170"/>
      <c r="D18" s="170"/>
      <c r="E18" s="170"/>
      <c r="F18" s="170"/>
      <c r="G18" s="170"/>
      <c r="H18" s="170"/>
      <c r="I18" s="170"/>
    </row>
  </sheetData>
  <mergeCells count="3">
    <mergeCell ref="B3:E3"/>
    <mergeCell ref="F3:I3"/>
    <mergeCell ref="A15:I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zoomScale="90" zoomScaleNormal="90" workbookViewId="0">
      <selection activeCell="A10" sqref="A10:F11"/>
    </sheetView>
  </sheetViews>
  <sheetFormatPr baseColWidth="10" defaultRowHeight="15" x14ac:dyDescent="0.25"/>
  <cols>
    <col min="1" max="1" width="17.7109375" customWidth="1"/>
    <col min="6" max="6" width="14.140625" customWidth="1"/>
  </cols>
  <sheetData>
    <row r="1" spans="1:6" x14ac:dyDescent="0.25">
      <c r="A1" s="11" t="s">
        <v>163</v>
      </c>
    </row>
    <row r="3" spans="1:6" ht="60" x14ac:dyDescent="0.25">
      <c r="A3" s="35"/>
      <c r="B3" s="35" t="s">
        <v>68</v>
      </c>
      <c r="C3" s="35" t="s">
        <v>69</v>
      </c>
      <c r="D3" s="35" t="s">
        <v>70</v>
      </c>
      <c r="E3" s="35" t="s">
        <v>128</v>
      </c>
      <c r="F3" s="35" t="s">
        <v>71</v>
      </c>
    </row>
    <row r="4" spans="1:6" x14ac:dyDescent="0.25">
      <c r="A4" s="40" t="s">
        <v>29</v>
      </c>
      <c r="B4" s="6">
        <v>245</v>
      </c>
      <c r="C4" s="6">
        <v>960</v>
      </c>
      <c r="D4" s="6">
        <v>1210</v>
      </c>
      <c r="E4" s="37">
        <v>0.79668049792531115</v>
      </c>
      <c r="F4" s="37">
        <v>0.26924788607031597</v>
      </c>
    </row>
    <row r="5" spans="1:6" x14ac:dyDescent="0.25">
      <c r="A5" s="38" t="s">
        <v>30</v>
      </c>
      <c r="B5" s="3">
        <v>340</v>
      </c>
      <c r="C5" s="3">
        <v>2100</v>
      </c>
      <c r="D5" s="3">
        <v>2440</v>
      </c>
      <c r="E5" s="39">
        <v>0.86065573770491799</v>
      </c>
      <c r="F5" s="39">
        <v>0.54294615042278593</v>
      </c>
    </row>
    <row r="6" spans="1:6" x14ac:dyDescent="0.25">
      <c r="A6" s="40" t="s">
        <v>31</v>
      </c>
      <c r="B6" s="6">
        <v>80</v>
      </c>
      <c r="C6" s="6">
        <v>735</v>
      </c>
      <c r="D6" s="6">
        <v>820</v>
      </c>
      <c r="E6" s="37">
        <v>0.90184049079754602</v>
      </c>
      <c r="F6" s="37">
        <v>0.18246550956831331</v>
      </c>
    </row>
    <row r="7" spans="1:6" x14ac:dyDescent="0.25">
      <c r="A7" s="38" t="s">
        <v>32</v>
      </c>
      <c r="B7" s="3">
        <v>5</v>
      </c>
      <c r="C7" s="3">
        <v>20</v>
      </c>
      <c r="D7" s="3">
        <v>25</v>
      </c>
      <c r="E7" s="39">
        <v>0.8</v>
      </c>
      <c r="F7" s="39">
        <v>5.5629728526924785E-3</v>
      </c>
    </row>
    <row r="8" spans="1:6" x14ac:dyDescent="0.25">
      <c r="A8" s="98" t="s">
        <v>72</v>
      </c>
      <c r="B8" s="41">
        <v>670</v>
      </c>
      <c r="C8" s="41">
        <v>3815</v>
      </c>
      <c r="D8" s="41">
        <v>4485</v>
      </c>
      <c r="E8" s="42">
        <v>0.850613154960981</v>
      </c>
      <c r="F8" s="42">
        <v>0.99799732977303068</v>
      </c>
    </row>
    <row r="10" spans="1:6" x14ac:dyDescent="0.25">
      <c r="A10" s="164" t="s">
        <v>189</v>
      </c>
      <c r="B10" s="170"/>
      <c r="C10" s="170"/>
      <c r="D10" s="170"/>
      <c r="E10" s="170"/>
      <c r="F10" s="170"/>
    </row>
    <row r="11" spans="1:6" ht="66.75" customHeight="1" x14ac:dyDescent="0.25">
      <c r="A11" s="170"/>
      <c r="B11" s="170"/>
      <c r="C11" s="170"/>
      <c r="D11" s="170"/>
      <c r="E11" s="170"/>
      <c r="F11" s="170"/>
    </row>
  </sheetData>
  <mergeCells count="1">
    <mergeCell ref="A10:F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2">
    <tabColor theme="9"/>
  </sheetPr>
  <dimension ref="A1:F50"/>
  <sheetViews>
    <sheetView showGridLines="0" zoomScale="90" zoomScaleNormal="90" workbookViewId="0">
      <selection activeCell="A16" sqref="A16"/>
    </sheetView>
  </sheetViews>
  <sheetFormatPr baseColWidth="10" defaultRowHeight="15" x14ac:dyDescent="0.25"/>
  <cols>
    <col min="1" max="1" width="19.42578125" customWidth="1"/>
    <col min="5" max="6" width="16.42578125" customWidth="1"/>
  </cols>
  <sheetData>
    <row r="1" spans="1:6" x14ac:dyDescent="0.25">
      <c r="A1" s="11" t="s">
        <v>162</v>
      </c>
    </row>
    <row r="3" spans="1:6" ht="45" x14ac:dyDescent="0.25">
      <c r="A3" s="2"/>
      <c r="B3" s="2" t="s">
        <v>22</v>
      </c>
      <c r="C3" s="2" t="s">
        <v>23</v>
      </c>
      <c r="D3" s="2" t="s">
        <v>24</v>
      </c>
      <c r="E3" s="2" t="s">
        <v>25</v>
      </c>
      <c r="F3" s="2" t="s">
        <v>26</v>
      </c>
    </row>
    <row r="4" spans="1:6" x14ac:dyDescent="0.25">
      <c r="A4" s="36" t="s">
        <v>27</v>
      </c>
      <c r="B4" s="6">
        <v>140</v>
      </c>
      <c r="C4" s="6">
        <v>120</v>
      </c>
      <c r="D4" s="6">
        <v>260</v>
      </c>
      <c r="E4" s="37">
        <v>0.46153846153846156</v>
      </c>
      <c r="F4" s="37">
        <v>2.350388718134153E-2</v>
      </c>
    </row>
    <row r="5" spans="1:6" x14ac:dyDescent="0.25">
      <c r="A5" s="38" t="s">
        <v>28</v>
      </c>
      <c r="B5" s="3">
        <v>610</v>
      </c>
      <c r="C5" s="3">
        <v>3950</v>
      </c>
      <c r="D5" s="3">
        <v>4570</v>
      </c>
      <c r="E5" s="39">
        <v>0.86622807017543857</v>
      </c>
      <c r="F5" s="39">
        <v>0.41312601699511842</v>
      </c>
    </row>
    <row r="6" spans="1:6" x14ac:dyDescent="0.25">
      <c r="A6" s="40" t="s">
        <v>29</v>
      </c>
      <c r="B6" s="6">
        <v>390</v>
      </c>
      <c r="C6" s="6">
        <v>3200</v>
      </c>
      <c r="D6" s="6">
        <v>3580</v>
      </c>
      <c r="E6" s="37">
        <v>0.89136490250696376</v>
      </c>
      <c r="F6" s="37">
        <v>0.32363044657385642</v>
      </c>
    </row>
    <row r="7" spans="1:6" x14ac:dyDescent="0.25">
      <c r="A7" s="38" t="s">
        <v>30</v>
      </c>
      <c r="B7" s="3">
        <v>200</v>
      </c>
      <c r="C7" s="3">
        <v>1610</v>
      </c>
      <c r="D7" s="3">
        <v>1810</v>
      </c>
      <c r="E7" s="39">
        <v>0.88950276243093918</v>
      </c>
      <c r="F7" s="39">
        <v>0.16362321460856988</v>
      </c>
    </row>
    <row r="8" spans="1:6" x14ac:dyDescent="0.25">
      <c r="A8" s="40" t="s">
        <v>31</v>
      </c>
      <c r="B8" s="6">
        <v>100</v>
      </c>
      <c r="C8" s="6">
        <v>570</v>
      </c>
      <c r="D8" s="6">
        <v>670</v>
      </c>
      <c r="E8" s="37">
        <v>0.85074626865671643</v>
      </c>
      <c r="F8" s="37">
        <v>6.0567709274995482E-2</v>
      </c>
    </row>
    <row r="9" spans="1:6" x14ac:dyDescent="0.25">
      <c r="A9" s="38" t="s">
        <v>32</v>
      </c>
      <c r="B9" s="3">
        <v>20</v>
      </c>
      <c r="C9" s="3">
        <v>150</v>
      </c>
      <c r="D9" s="3">
        <v>170</v>
      </c>
      <c r="E9" s="39">
        <v>0.88235294117647056</v>
      </c>
      <c r="F9" s="39">
        <v>1.5367926233954077E-2</v>
      </c>
    </row>
    <row r="10" spans="1:6" ht="30" x14ac:dyDescent="0.25">
      <c r="A10" s="2" t="s">
        <v>33</v>
      </c>
      <c r="B10" s="41">
        <v>1460</v>
      </c>
      <c r="C10" s="41">
        <v>9600</v>
      </c>
      <c r="D10" s="41">
        <v>11060</v>
      </c>
      <c r="E10" s="42">
        <v>0.86799276672694392</v>
      </c>
      <c r="F10" s="42">
        <v>0.99981920086783582</v>
      </c>
    </row>
    <row r="12" spans="1:6" x14ac:dyDescent="0.25">
      <c r="A12" s="181" t="s">
        <v>190</v>
      </c>
      <c r="B12" s="182"/>
      <c r="C12" s="182"/>
      <c r="D12" s="182"/>
      <c r="E12" s="182"/>
      <c r="F12" s="182"/>
    </row>
    <row r="13" spans="1:6" x14ac:dyDescent="0.25">
      <c r="A13" s="182"/>
      <c r="B13" s="182"/>
      <c r="C13" s="182"/>
      <c r="D13" s="182"/>
      <c r="E13" s="182"/>
      <c r="F13" s="182"/>
    </row>
    <row r="14" spans="1:6" ht="68.25" customHeight="1" x14ac:dyDescent="0.25">
      <c r="A14" s="182"/>
      <c r="B14" s="182"/>
      <c r="C14" s="182"/>
      <c r="D14" s="182"/>
      <c r="E14" s="182"/>
      <c r="F14" s="182"/>
    </row>
    <row r="16" spans="1:6" x14ac:dyDescent="0.25">
      <c r="E16" s="67"/>
      <c r="F16" s="67"/>
    </row>
    <row r="17" spans="5:6" x14ac:dyDescent="0.25">
      <c r="E17" s="67"/>
      <c r="F17" s="67"/>
    </row>
    <row r="18" spans="5:6" x14ac:dyDescent="0.25">
      <c r="E18" s="67"/>
      <c r="F18" s="67"/>
    </row>
    <row r="19" spans="5:6" x14ac:dyDescent="0.25">
      <c r="E19" s="67"/>
      <c r="F19" s="67"/>
    </row>
    <row r="20" spans="5:6" x14ac:dyDescent="0.25">
      <c r="E20" s="67"/>
      <c r="F20" s="67"/>
    </row>
    <row r="21" spans="5:6" x14ac:dyDescent="0.25">
      <c r="E21" s="67"/>
      <c r="F21" s="67"/>
    </row>
    <row r="22" spans="5:6" x14ac:dyDescent="0.25">
      <c r="E22" s="67"/>
      <c r="F22" s="67"/>
    </row>
    <row r="23" spans="5:6" x14ac:dyDescent="0.25">
      <c r="E23" s="13"/>
      <c r="F23" s="13"/>
    </row>
    <row r="24" spans="5:6" ht="15" customHeight="1" x14ac:dyDescent="0.25"/>
    <row r="38" ht="15" customHeight="1" x14ac:dyDescent="0.25"/>
    <row r="50" ht="15" customHeight="1" x14ac:dyDescent="0.25"/>
  </sheetData>
  <mergeCells count="1">
    <mergeCell ref="A12:F1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20"/>
  <sheetViews>
    <sheetView zoomScale="90" zoomScaleNormal="90" workbookViewId="0">
      <selection activeCell="H12" sqref="H12"/>
    </sheetView>
  </sheetViews>
  <sheetFormatPr baseColWidth="10" defaultRowHeight="15" x14ac:dyDescent="0.25"/>
  <cols>
    <col min="1" max="1" width="22.140625" customWidth="1"/>
    <col min="6" max="6" width="14.140625" customWidth="1"/>
    <col min="11" max="11" width="22.140625" customWidth="1"/>
    <col min="15" max="16" width="14.140625" customWidth="1"/>
  </cols>
  <sheetData>
    <row r="1" spans="1:11" x14ac:dyDescent="0.25">
      <c r="A1" s="11" t="s">
        <v>161</v>
      </c>
    </row>
    <row r="2" spans="1:11" x14ac:dyDescent="0.25">
      <c r="A2" s="10"/>
      <c r="B2" s="10"/>
      <c r="C2" s="10"/>
      <c r="D2" s="10"/>
      <c r="E2" s="10"/>
    </row>
    <row r="3" spans="1:11" ht="75" x14ac:dyDescent="0.25">
      <c r="A3" s="35"/>
      <c r="B3" s="35"/>
      <c r="C3" s="98" t="s">
        <v>129</v>
      </c>
      <c r="D3" s="98" t="s">
        <v>23</v>
      </c>
      <c r="E3" s="98" t="s">
        <v>130</v>
      </c>
      <c r="F3" s="99" t="s">
        <v>25</v>
      </c>
      <c r="G3" s="99" t="s">
        <v>26</v>
      </c>
    </row>
    <row r="4" spans="1:11" x14ac:dyDescent="0.25">
      <c r="A4" s="38" t="s">
        <v>28</v>
      </c>
      <c r="B4" s="38"/>
      <c r="C4" s="3">
        <v>50</v>
      </c>
      <c r="D4" s="3">
        <v>240</v>
      </c>
      <c r="E4" s="3">
        <v>290</v>
      </c>
      <c r="F4" s="39">
        <v>0.82758620689655171</v>
      </c>
      <c r="G4" s="39">
        <v>0.1858974358974359</v>
      </c>
    </row>
    <row r="5" spans="1:11" x14ac:dyDescent="0.25">
      <c r="A5" s="40" t="s">
        <v>29</v>
      </c>
      <c r="B5" s="40"/>
      <c r="C5" s="6">
        <v>100</v>
      </c>
      <c r="D5" s="6">
        <v>655</v>
      </c>
      <c r="E5" s="6">
        <v>755</v>
      </c>
      <c r="F5" s="37">
        <v>0.86754966887417218</v>
      </c>
      <c r="G5" s="37">
        <v>0.48397435897435898</v>
      </c>
    </row>
    <row r="6" spans="1:11" x14ac:dyDescent="0.25">
      <c r="A6" s="38" t="s">
        <v>30</v>
      </c>
      <c r="B6" s="38"/>
      <c r="C6" s="3">
        <v>35</v>
      </c>
      <c r="D6" s="3">
        <v>350</v>
      </c>
      <c r="E6" s="3">
        <v>390</v>
      </c>
      <c r="F6" s="39">
        <v>0.90909090909090906</v>
      </c>
      <c r="G6" s="39">
        <v>0.25</v>
      </c>
    </row>
    <row r="7" spans="1:11" x14ac:dyDescent="0.25">
      <c r="A7" s="40" t="s">
        <v>31</v>
      </c>
      <c r="B7" s="40"/>
      <c r="C7" s="6">
        <v>15</v>
      </c>
      <c r="D7" s="6">
        <v>95</v>
      </c>
      <c r="E7" s="6">
        <v>110</v>
      </c>
      <c r="F7" s="37">
        <v>0.86363636363636365</v>
      </c>
      <c r="G7" s="37">
        <v>7.0512820512820512E-2</v>
      </c>
    </row>
    <row r="8" spans="1:11" x14ac:dyDescent="0.25">
      <c r="A8" s="38" t="s">
        <v>32</v>
      </c>
      <c r="B8" s="38"/>
      <c r="C8" s="3">
        <v>5</v>
      </c>
      <c r="D8" s="3">
        <v>15</v>
      </c>
      <c r="E8" s="3">
        <v>15</v>
      </c>
      <c r="F8" s="39">
        <v>0.75</v>
      </c>
      <c r="G8" s="39">
        <v>9.6153846153846159E-3</v>
      </c>
    </row>
    <row r="9" spans="1:11" x14ac:dyDescent="0.25">
      <c r="A9" s="97" t="s">
        <v>99</v>
      </c>
      <c r="B9" s="98"/>
      <c r="C9" s="41">
        <v>205</v>
      </c>
      <c r="D9" s="41">
        <v>1355</v>
      </c>
      <c r="E9" s="41">
        <v>1560</v>
      </c>
      <c r="F9" s="42">
        <v>0.86858974358974361</v>
      </c>
      <c r="G9" s="42">
        <v>1</v>
      </c>
    </row>
    <row r="11" spans="1:11" ht="78" customHeight="1" x14ac:dyDescent="0.25">
      <c r="A11" s="164" t="s">
        <v>191</v>
      </c>
      <c r="B11" s="164"/>
      <c r="C11" s="164"/>
      <c r="D11" s="164"/>
      <c r="E11" s="164"/>
      <c r="F11" s="164"/>
      <c r="G11" s="164"/>
      <c r="K11" s="105"/>
    </row>
    <row r="12" spans="1:11" x14ac:dyDescent="0.25">
      <c r="A12" s="103"/>
      <c r="B12" s="103"/>
      <c r="C12" s="103"/>
      <c r="D12" s="103"/>
      <c r="E12" s="103"/>
      <c r="F12" s="103"/>
      <c r="G12" s="103"/>
      <c r="K12" s="105"/>
    </row>
    <row r="13" spans="1:11" x14ac:dyDescent="0.25">
      <c r="A13" s="103"/>
      <c r="B13" s="103"/>
      <c r="C13" s="103"/>
      <c r="D13" s="103"/>
      <c r="E13" s="103"/>
      <c r="F13" s="103"/>
      <c r="G13" s="103"/>
      <c r="K13" s="105"/>
    </row>
    <row r="14" spans="1:11" x14ac:dyDescent="0.25">
      <c r="A14" s="103"/>
      <c r="B14" s="103"/>
      <c r="C14" s="103"/>
      <c r="D14" s="103"/>
      <c r="E14" s="103"/>
      <c r="F14" s="103"/>
      <c r="G14" s="103"/>
    </row>
    <row r="15" spans="1:11" x14ac:dyDescent="0.25">
      <c r="A15" s="103"/>
      <c r="B15" s="103"/>
      <c r="C15" s="103"/>
      <c r="D15" s="103"/>
      <c r="E15" s="103"/>
      <c r="F15" s="103"/>
      <c r="G15" s="103"/>
    </row>
    <row r="16" spans="1:11" x14ac:dyDescent="0.25">
      <c r="A16" s="103"/>
      <c r="B16" s="103"/>
      <c r="C16" s="103"/>
      <c r="D16" s="103"/>
      <c r="E16" s="103"/>
      <c r="F16" s="103"/>
      <c r="G16" s="103"/>
    </row>
    <row r="17" spans="1:7" x14ac:dyDescent="0.25">
      <c r="A17" s="103"/>
      <c r="B17" s="103"/>
      <c r="C17" s="103"/>
      <c r="D17" s="103"/>
      <c r="E17" s="103"/>
      <c r="F17" s="103"/>
      <c r="G17" s="103"/>
    </row>
    <row r="18" spans="1:7" x14ac:dyDescent="0.25">
      <c r="A18" s="103"/>
      <c r="B18" s="103"/>
      <c r="C18" s="103"/>
      <c r="D18" s="103"/>
      <c r="E18" s="103"/>
      <c r="F18" s="103"/>
      <c r="G18" s="103"/>
    </row>
    <row r="19" spans="1:7" x14ac:dyDescent="0.25">
      <c r="A19" s="103"/>
      <c r="B19" s="103"/>
      <c r="C19" s="103"/>
      <c r="D19" s="103"/>
      <c r="E19" s="103"/>
      <c r="F19" s="103"/>
      <c r="G19" s="103"/>
    </row>
    <row r="20" spans="1:7" x14ac:dyDescent="0.25">
      <c r="A20" s="103"/>
      <c r="B20" s="103"/>
      <c r="C20" s="103"/>
      <c r="D20" s="103"/>
      <c r="E20" s="103"/>
      <c r="F20" s="103"/>
      <c r="G20" s="103"/>
    </row>
  </sheetData>
  <mergeCells count="1">
    <mergeCell ref="A11:G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tabColor theme="9"/>
  </sheetPr>
  <dimension ref="A1:M18"/>
  <sheetViews>
    <sheetView showGridLines="0" zoomScale="90" zoomScaleNormal="90" workbookViewId="0">
      <selection activeCell="A20" sqref="A20"/>
    </sheetView>
  </sheetViews>
  <sheetFormatPr baseColWidth="10" defaultRowHeight="15" x14ac:dyDescent="0.25"/>
  <cols>
    <col min="1" max="1" width="32.42578125" customWidth="1"/>
  </cols>
  <sheetData>
    <row r="1" spans="1:13" x14ac:dyDescent="0.25">
      <c r="A1" s="11" t="s">
        <v>157</v>
      </c>
    </row>
    <row r="3" spans="1:13" x14ac:dyDescent="0.25">
      <c r="A3" s="22"/>
      <c r="B3" s="175" t="s">
        <v>19</v>
      </c>
      <c r="C3" s="175"/>
      <c r="D3" s="175"/>
      <c r="E3" s="175"/>
      <c r="F3" s="175"/>
      <c r="G3" s="175"/>
      <c r="H3" s="176" t="s">
        <v>20</v>
      </c>
      <c r="I3" s="175"/>
      <c r="J3" s="175"/>
      <c r="K3" s="175"/>
      <c r="L3" s="175"/>
      <c r="M3" s="175"/>
    </row>
    <row r="4" spans="1:13" x14ac:dyDescent="0.25">
      <c r="A4" s="22"/>
      <c r="B4" s="177" t="s">
        <v>8</v>
      </c>
      <c r="C4" s="177"/>
      <c r="D4" s="177"/>
      <c r="E4" s="178" t="s">
        <v>1</v>
      </c>
      <c r="F4" s="179"/>
      <c r="G4" s="180"/>
      <c r="H4" s="177" t="s">
        <v>8</v>
      </c>
      <c r="I4" s="177"/>
      <c r="J4" s="177"/>
      <c r="K4" s="178" t="s">
        <v>1</v>
      </c>
      <c r="L4" s="179"/>
      <c r="M4" s="179"/>
    </row>
    <row r="5" spans="1:13" ht="30" x14ac:dyDescent="0.25">
      <c r="A5" s="22"/>
      <c r="B5" s="54">
        <v>2018</v>
      </c>
      <c r="C5" s="54">
        <v>2019</v>
      </c>
      <c r="D5" s="2" t="s">
        <v>21</v>
      </c>
      <c r="E5" s="53">
        <v>2018</v>
      </c>
      <c r="F5" s="54">
        <v>2019</v>
      </c>
      <c r="G5" s="52" t="s">
        <v>21</v>
      </c>
      <c r="H5" s="54">
        <v>2018</v>
      </c>
      <c r="I5" s="54">
        <v>2019</v>
      </c>
      <c r="J5" s="2" t="s">
        <v>18</v>
      </c>
      <c r="K5" s="53">
        <v>2018</v>
      </c>
      <c r="L5" s="54">
        <v>2019</v>
      </c>
      <c r="M5" s="2" t="s">
        <v>21</v>
      </c>
    </row>
    <row r="6" spans="1:13" x14ac:dyDescent="0.25">
      <c r="A6" s="23" t="s">
        <v>9</v>
      </c>
      <c r="B6" s="24">
        <v>0.65414141414141413</v>
      </c>
      <c r="C6" s="24">
        <v>0.63047701273472911</v>
      </c>
      <c r="D6" s="25">
        <v>-2.3664401406685021</v>
      </c>
      <c r="E6" s="26">
        <v>0.87542079975549791</v>
      </c>
      <c r="F6" s="27">
        <v>0.87121474436238522</v>
      </c>
      <c r="G6" s="28">
        <v>-0.42060553931126954</v>
      </c>
      <c r="H6" s="24">
        <v>0.25751072961373389</v>
      </c>
      <c r="I6" s="24">
        <v>0.25011665888940737</v>
      </c>
      <c r="J6" s="25">
        <v>-0.7394070724326518</v>
      </c>
      <c r="K6" s="26">
        <v>0.6135697928316558</v>
      </c>
      <c r="L6" s="27">
        <v>0.59528507279902032</v>
      </c>
      <c r="M6" s="29">
        <v>-1.8284720032635482</v>
      </c>
    </row>
    <row r="7" spans="1:13" x14ac:dyDescent="0.25">
      <c r="A7" s="11" t="s">
        <v>10</v>
      </c>
      <c r="B7" s="16">
        <v>0.17737373737373738</v>
      </c>
      <c r="C7" s="16">
        <v>0.19469026548672566</v>
      </c>
      <c r="D7" s="17">
        <v>1.7316528112988283</v>
      </c>
      <c r="E7" s="18">
        <v>5.3367971127181529E-2</v>
      </c>
      <c r="F7" s="19">
        <v>5.4936337139225529E-2</v>
      </c>
      <c r="G7" s="20">
        <v>2.9387776580571456E-2</v>
      </c>
      <c r="H7" s="16">
        <v>0.46351931330472101</v>
      </c>
      <c r="I7" s="16">
        <v>0.4697464613470213</v>
      </c>
      <c r="J7" s="17">
        <v>1.3434495313481287E-2</v>
      </c>
      <c r="K7" s="18">
        <v>0.17281780902167546</v>
      </c>
      <c r="L7" s="19">
        <v>0.19109742822152673</v>
      </c>
      <c r="M7" s="21">
        <v>0.10577393211574959</v>
      </c>
    </row>
    <row r="8" spans="1:13" x14ac:dyDescent="0.25">
      <c r="A8" s="30" t="s">
        <v>11</v>
      </c>
      <c r="B8" s="24">
        <v>4.2626262626262623E-2</v>
      </c>
      <c r="C8" s="24">
        <v>6.0436002590114397E-2</v>
      </c>
      <c r="D8" s="25">
        <v>1.7809739963851774</v>
      </c>
      <c r="E8" s="26">
        <v>2.1663602899866512E-2</v>
      </c>
      <c r="F8" s="27">
        <v>2.3501566917227323E-2</v>
      </c>
      <c r="G8" s="28">
        <v>8.4841105417978957E-2</v>
      </c>
      <c r="H8" s="24">
        <v>0.10987124463519313</v>
      </c>
      <c r="I8" s="24">
        <v>0.11712552496500234</v>
      </c>
      <c r="J8" s="25">
        <v>6.6025285814279133E-2</v>
      </c>
      <c r="K8" s="26">
        <v>8.4003479434059405E-2</v>
      </c>
      <c r="L8" s="27">
        <v>8.9229827187372435E-2</v>
      </c>
      <c r="M8" s="29">
        <v>6.2215848540126073E-2</v>
      </c>
    </row>
    <row r="9" spans="1:13" x14ac:dyDescent="0.25">
      <c r="A9" s="11" t="s">
        <v>12</v>
      </c>
      <c r="B9" s="16">
        <v>4.0202020202020204E-2</v>
      </c>
      <c r="C9" s="16">
        <v>3.4534858622922514E-2</v>
      </c>
      <c r="D9" s="17">
        <v>-0.56671615790976904</v>
      </c>
      <c r="E9" s="18">
        <v>2.2171484046689109E-2</v>
      </c>
      <c r="F9" s="19">
        <v>2.21998202976047E-2</v>
      </c>
      <c r="G9" s="20">
        <v>1.2780493563677719E-3</v>
      </c>
      <c r="H9" s="16">
        <v>7.9313304721030042E-2</v>
      </c>
      <c r="I9" s="16">
        <v>8.6949758904961885E-2</v>
      </c>
      <c r="J9" s="17">
        <v>9.6282133379660184E-2</v>
      </c>
      <c r="K9" s="18">
        <v>6.9695194475510813E-2</v>
      </c>
      <c r="L9" s="19">
        <v>6.4226425363995102E-2</v>
      </c>
      <c r="M9" s="21">
        <v>-7.8466946719508823E-2</v>
      </c>
    </row>
    <row r="10" spans="1:13" x14ac:dyDescent="0.25">
      <c r="A10" s="30" t="s">
        <v>13</v>
      </c>
      <c r="B10" s="24">
        <v>6.424242424242424E-2</v>
      </c>
      <c r="C10" s="24">
        <v>5.719835959421541E-2</v>
      </c>
      <c r="D10" s="25">
        <v>-0.70440646482088298</v>
      </c>
      <c r="E10" s="26">
        <v>9.7486213049399299E-3</v>
      </c>
      <c r="F10" s="27">
        <v>9.8266529333128801E-3</v>
      </c>
      <c r="G10" s="28">
        <v>8.0043757914167735E-3</v>
      </c>
      <c r="H10" s="24">
        <v>4.909871244635193E-2</v>
      </c>
      <c r="I10" s="24">
        <v>3.873075128324778E-2</v>
      </c>
      <c r="J10" s="25">
        <v>-0.21116564257021564</v>
      </c>
      <c r="K10" s="26">
        <v>1.6083506417425574E-2</v>
      </c>
      <c r="L10" s="27">
        <v>1.5070077561573003E-2</v>
      </c>
      <c r="M10" s="29">
        <v>-6.3010442471336914E-2</v>
      </c>
    </row>
    <row r="11" spans="1:13" x14ac:dyDescent="0.25">
      <c r="A11" s="11" t="s">
        <v>14</v>
      </c>
      <c r="B11" s="16">
        <v>1.7979797979797981E-2</v>
      </c>
      <c r="C11" s="16">
        <v>1.9210015109000649E-2</v>
      </c>
      <c r="D11" s="17">
        <v>0.12302171292026681</v>
      </c>
      <c r="E11" s="18">
        <v>1.0490217669769385E-2</v>
      </c>
      <c r="F11" s="19">
        <v>1.083035655585019E-2</v>
      </c>
      <c r="G11" s="20">
        <v>3.242438782381174E-2</v>
      </c>
      <c r="H11" s="16">
        <v>2.9699570815450643E-2</v>
      </c>
      <c r="I11" s="16">
        <v>2.379841343910406E-2</v>
      </c>
      <c r="J11" s="17">
        <v>-0.19869503882785466</v>
      </c>
      <c r="K11" s="18">
        <v>2.9575189504890735E-2</v>
      </c>
      <c r="L11" s="19">
        <v>2.9374744863246701E-2</v>
      </c>
      <c r="M11" s="21">
        <v>-6.7774592487696017E-3</v>
      </c>
    </row>
    <row r="12" spans="1:13" x14ac:dyDescent="0.25">
      <c r="A12" s="30" t="s">
        <v>15</v>
      </c>
      <c r="B12" s="24">
        <v>3.2323232323232323E-3</v>
      </c>
      <c r="C12" s="24">
        <v>3.2376429958989855E-3</v>
      </c>
      <c r="D12" s="25">
        <v>5.3197635757531309E-4</v>
      </c>
      <c r="E12" s="26">
        <v>6.9530277357040442E-3</v>
      </c>
      <c r="F12" s="27">
        <v>7.2801385023339394E-3</v>
      </c>
      <c r="G12" s="28">
        <v>4.7045802068380826E-2</v>
      </c>
      <c r="H12" s="24">
        <v>1.0987124463519314E-2</v>
      </c>
      <c r="I12" s="24">
        <v>1.3065795613625758E-2</v>
      </c>
      <c r="J12" s="25">
        <v>0.18919155389640685</v>
      </c>
      <c r="K12" s="26">
        <v>1.407750616889457E-2</v>
      </c>
      <c r="L12" s="27">
        <v>1.5478296366852632E-2</v>
      </c>
      <c r="M12" s="29">
        <v>9.9505564490763643E-2</v>
      </c>
    </row>
    <row r="13" spans="1:13" x14ac:dyDescent="0.25">
      <c r="A13" s="11" t="s">
        <v>16</v>
      </c>
      <c r="B13" s="16">
        <v>2.0202020202020202E-4</v>
      </c>
      <c r="C13" s="16">
        <v>2.1584286639326569E-4</v>
      </c>
      <c r="D13" s="17">
        <v>1.3822664373063674E-3</v>
      </c>
      <c r="E13" s="18">
        <v>1.8427546035156163E-4</v>
      </c>
      <c r="F13" s="19">
        <v>2.1038329206022222E-4</v>
      </c>
      <c r="G13" s="20">
        <v>0.14167828781353697</v>
      </c>
      <c r="H13" s="16">
        <v>0</v>
      </c>
      <c r="I13" s="16">
        <v>4.6663555762949138E-4</v>
      </c>
      <c r="J13" s="17" t="s">
        <v>76</v>
      </c>
      <c r="K13" s="18">
        <v>1.7752214588769949E-4</v>
      </c>
      <c r="L13" s="19">
        <v>2.3812763641311744E-4</v>
      </c>
      <c r="M13" s="21">
        <v>0.34139678867873191</v>
      </c>
    </row>
    <row r="14" spans="1:13" x14ac:dyDescent="0.25">
      <c r="A14" s="22" t="s">
        <v>17</v>
      </c>
      <c r="B14" s="31">
        <v>4950</v>
      </c>
      <c r="C14" s="31">
        <v>4630</v>
      </c>
      <c r="D14" s="32"/>
      <c r="E14" s="33">
        <v>222490</v>
      </c>
      <c r="F14" s="31">
        <v>228160</v>
      </c>
      <c r="G14" s="34"/>
      <c r="H14" s="31">
        <v>5830</v>
      </c>
      <c r="I14" s="31">
        <v>6430</v>
      </c>
      <c r="J14" s="32"/>
      <c r="K14" s="33">
        <v>56330</v>
      </c>
      <c r="L14" s="31">
        <v>58790</v>
      </c>
      <c r="M14" s="32"/>
    </row>
    <row r="16" spans="1:13" x14ac:dyDescent="0.25">
      <c r="A16" s="164" t="s">
        <v>192</v>
      </c>
      <c r="B16" s="170"/>
      <c r="C16" s="170"/>
      <c r="D16" s="170"/>
      <c r="E16" s="170"/>
      <c r="F16" s="170"/>
      <c r="G16" s="170"/>
      <c r="H16" s="170"/>
      <c r="I16" s="170"/>
      <c r="J16" s="170"/>
      <c r="K16" s="170"/>
      <c r="L16" s="170"/>
      <c r="M16" s="170"/>
    </row>
    <row r="17" spans="1:13" x14ac:dyDescent="0.25">
      <c r="A17" s="170"/>
      <c r="B17" s="170"/>
      <c r="C17" s="170"/>
      <c r="D17" s="170"/>
      <c r="E17" s="170"/>
      <c r="F17" s="170"/>
      <c r="G17" s="170"/>
      <c r="H17" s="170"/>
      <c r="I17" s="170"/>
      <c r="J17" s="170"/>
      <c r="K17" s="170"/>
      <c r="L17" s="170"/>
      <c r="M17" s="170"/>
    </row>
    <row r="18" spans="1:13" ht="41.25" customHeight="1" x14ac:dyDescent="0.25">
      <c r="A18" s="170"/>
      <c r="B18" s="170"/>
      <c r="C18" s="170"/>
      <c r="D18" s="170"/>
      <c r="E18" s="170"/>
      <c r="F18" s="170"/>
      <c r="G18" s="170"/>
      <c r="H18" s="170"/>
      <c r="I18" s="170"/>
      <c r="J18" s="170"/>
      <c r="K18" s="170"/>
      <c r="L18" s="170"/>
      <c r="M18" s="170"/>
    </row>
  </sheetData>
  <mergeCells count="7">
    <mergeCell ref="E4:G4"/>
    <mergeCell ref="H4:J4"/>
    <mergeCell ref="K4:M4"/>
    <mergeCell ref="A16:M18"/>
    <mergeCell ref="B3:G3"/>
    <mergeCell ref="H3:M3"/>
    <mergeCell ref="B4:D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tabColor theme="9"/>
  </sheetPr>
  <dimension ref="A1:I18"/>
  <sheetViews>
    <sheetView showGridLines="0" zoomScale="90" zoomScaleNormal="90" workbookViewId="0">
      <selection activeCell="A19" sqref="A19"/>
    </sheetView>
  </sheetViews>
  <sheetFormatPr baseColWidth="10" defaultRowHeight="15" x14ac:dyDescent="0.25"/>
  <cols>
    <col min="1" max="1" width="34.42578125" customWidth="1"/>
  </cols>
  <sheetData>
    <row r="1" spans="1:9" x14ac:dyDescent="0.25">
      <c r="A1" s="11" t="s">
        <v>153</v>
      </c>
    </row>
    <row r="3" spans="1:9" ht="24.75" customHeight="1" x14ac:dyDescent="0.25">
      <c r="A3" s="22"/>
      <c r="B3" s="171" t="s">
        <v>19</v>
      </c>
      <c r="C3" s="171"/>
      <c r="D3" s="171"/>
      <c r="E3" s="171"/>
      <c r="F3" s="171" t="s">
        <v>20</v>
      </c>
      <c r="G3" s="171"/>
      <c r="H3" s="171"/>
      <c r="I3" s="171"/>
    </row>
    <row r="4" spans="1:9" ht="45" x14ac:dyDescent="0.25">
      <c r="A4" s="22"/>
      <c r="B4" s="2" t="s">
        <v>3</v>
      </c>
      <c r="C4" s="2" t="s">
        <v>2</v>
      </c>
      <c r="D4" s="2" t="s">
        <v>78</v>
      </c>
      <c r="E4" s="52" t="s">
        <v>4</v>
      </c>
      <c r="F4" s="2" t="s">
        <v>3</v>
      </c>
      <c r="G4" s="2" t="s">
        <v>2</v>
      </c>
      <c r="H4" s="2" t="s">
        <v>78</v>
      </c>
      <c r="I4" s="2" t="s">
        <v>4</v>
      </c>
    </row>
    <row r="5" spans="1:9" x14ac:dyDescent="0.25">
      <c r="A5" s="23" t="s">
        <v>9</v>
      </c>
      <c r="B5" s="24">
        <v>0.36241180243745991</v>
      </c>
      <c r="C5" s="24">
        <v>0.65384615384615385</v>
      </c>
      <c r="D5" s="24">
        <v>0.80824455766558589</v>
      </c>
      <c r="E5" s="56">
        <v>0.68408551068883605</v>
      </c>
      <c r="F5" s="57">
        <v>7.2228144989339021E-2</v>
      </c>
      <c r="G5" s="57">
        <v>0.34090909090909088</v>
      </c>
      <c r="H5" s="57">
        <v>0.66053639846743295</v>
      </c>
      <c r="I5" s="57">
        <v>0.36764705882352944</v>
      </c>
    </row>
    <row r="6" spans="1:9" x14ac:dyDescent="0.25">
      <c r="A6" s="15" t="s">
        <v>10</v>
      </c>
      <c r="B6" s="58">
        <v>0.40025657472738935</v>
      </c>
      <c r="C6" s="58">
        <v>0.21052631578947367</v>
      </c>
      <c r="D6" s="58">
        <v>5.7433997220935618E-2</v>
      </c>
      <c r="E6" s="59">
        <v>0.11876484560570071</v>
      </c>
      <c r="F6" s="60">
        <v>0.61593816631130061</v>
      </c>
      <c r="G6" s="60">
        <v>0.48272727272727273</v>
      </c>
      <c r="H6" s="60">
        <v>9.6551724137931033E-2</v>
      </c>
      <c r="I6" s="60">
        <v>0.19117647058823528</v>
      </c>
    </row>
    <row r="7" spans="1:9" x14ac:dyDescent="0.25">
      <c r="A7" s="30" t="s">
        <v>11</v>
      </c>
      <c r="B7" s="24">
        <v>3.9127645926876203E-2</v>
      </c>
      <c r="C7" s="24">
        <v>6.0728744939271252E-2</v>
      </c>
      <c r="D7" s="24">
        <v>7.5961093098656784E-2</v>
      </c>
      <c r="E7" s="61">
        <v>5.9382422802850353E-2</v>
      </c>
      <c r="F7" s="27">
        <v>0.10660980810234541</v>
      </c>
      <c r="G7" s="27">
        <v>0.12545454545454546</v>
      </c>
      <c r="H7" s="27">
        <v>0.13180076628352491</v>
      </c>
      <c r="I7" s="27">
        <v>0.15808823529411764</v>
      </c>
    </row>
    <row r="8" spans="1:9" x14ac:dyDescent="0.25">
      <c r="A8" s="15" t="s">
        <v>12</v>
      </c>
      <c r="B8" s="58">
        <v>4.3617703656189867E-2</v>
      </c>
      <c r="C8" s="58">
        <v>4.2510121457489877E-2</v>
      </c>
      <c r="D8" s="58">
        <v>2.269569245020843E-2</v>
      </c>
      <c r="E8" s="59">
        <v>5.2256532066508314E-2</v>
      </c>
      <c r="F8" s="60">
        <v>0.1162046908315565</v>
      </c>
      <c r="G8" s="60">
        <v>3.1818181818181815E-2</v>
      </c>
      <c r="H8" s="60">
        <v>4.8275862068965517E-2</v>
      </c>
      <c r="I8" s="60">
        <v>9.1911764705882359E-2</v>
      </c>
    </row>
    <row r="9" spans="1:9" x14ac:dyDescent="0.25">
      <c r="A9" s="30" t="s">
        <v>13</v>
      </c>
      <c r="B9" s="24">
        <v>0.13662604233483003</v>
      </c>
      <c r="C9" s="24">
        <v>1.8218623481781375E-2</v>
      </c>
      <c r="D9" s="24">
        <v>1.6211208893006021E-2</v>
      </c>
      <c r="E9" s="61">
        <v>1.9002375296912115E-2</v>
      </c>
      <c r="F9" s="27">
        <v>6.0501066098081022E-2</v>
      </c>
      <c r="G9" s="27">
        <v>9.0909090909090909E-4</v>
      </c>
      <c r="H9" s="27">
        <v>1.3026819923371647E-2</v>
      </c>
      <c r="I9" s="27">
        <v>1.4705882352941176E-2</v>
      </c>
    </row>
    <row r="10" spans="1:9" x14ac:dyDescent="0.25">
      <c r="A10" s="15" t="s">
        <v>14</v>
      </c>
      <c r="B10" s="58">
        <v>1.603592046183451E-2</v>
      </c>
      <c r="C10" s="58">
        <v>1.2145748987854251E-2</v>
      </c>
      <c r="D10" s="58">
        <v>1.4821676702176934E-2</v>
      </c>
      <c r="E10" s="59">
        <v>6.1757719714964368E-2</v>
      </c>
      <c r="F10" s="60">
        <v>1.4125799573560768E-2</v>
      </c>
      <c r="G10" s="60">
        <v>1.2727272727272728E-2</v>
      </c>
      <c r="H10" s="60">
        <v>3.3716475095785438E-2</v>
      </c>
      <c r="I10" s="60">
        <v>0.15441176470588236</v>
      </c>
    </row>
    <row r="11" spans="1:9" x14ac:dyDescent="0.25">
      <c r="A11" s="30" t="s">
        <v>15</v>
      </c>
      <c r="B11" s="24">
        <v>1.9243104554201411E-3</v>
      </c>
      <c r="C11" s="24">
        <v>2.0242914979757085E-3</v>
      </c>
      <c r="D11" s="24">
        <v>4.1685965724872626E-3</v>
      </c>
      <c r="E11" s="61">
        <v>4.7505938242280287E-3</v>
      </c>
      <c r="F11" s="27">
        <v>1.3859275053304905E-2</v>
      </c>
      <c r="G11" s="27">
        <v>4.5454545454545452E-3</v>
      </c>
      <c r="H11" s="27">
        <v>1.6091954022988506E-2</v>
      </c>
      <c r="I11" s="27">
        <v>2.2058823529411766E-2</v>
      </c>
    </row>
    <row r="12" spans="1:9" x14ac:dyDescent="0.25">
      <c r="A12" s="15" t="s">
        <v>16</v>
      </c>
      <c r="B12" s="58">
        <v>0</v>
      </c>
      <c r="C12" s="58">
        <v>0</v>
      </c>
      <c r="D12" s="58">
        <v>4.6317739694302917E-4</v>
      </c>
      <c r="E12" s="62">
        <v>0</v>
      </c>
      <c r="F12" s="63">
        <v>5.3304904051172707E-4</v>
      </c>
      <c r="G12" s="63">
        <v>9.0909090909090909E-4</v>
      </c>
      <c r="H12" s="63">
        <v>0</v>
      </c>
      <c r="I12" s="63">
        <v>0</v>
      </c>
    </row>
    <row r="13" spans="1:9" x14ac:dyDescent="0.25">
      <c r="A13" s="22" t="s">
        <v>17</v>
      </c>
      <c r="B13" s="139">
        <v>1560</v>
      </c>
      <c r="C13" s="139">
        <v>490</v>
      </c>
      <c r="D13" s="139">
        <v>2160</v>
      </c>
      <c r="E13" s="139">
        <v>420</v>
      </c>
      <c r="F13" s="140">
        <v>3750</v>
      </c>
      <c r="G13" s="139">
        <v>1100</v>
      </c>
      <c r="H13" s="141">
        <v>1310</v>
      </c>
      <c r="I13" s="139">
        <v>270</v>
      </c>
    </row>
    <row r="15" spans="1:9" x14ac:dyDescent="0.25">
      <c r="A15" s="151" t="s">
        <v>154</v>
      </c>
    </row>
    <row r="16" spans="1:9" x14ac:dyDescent="0.25">
      <c r="A16" s="151" t="s">
        <v>185</v>
      </c>
    </row>
    <row r="17" spans="1:1" x14ac:dyDescent="0.25">
      <c r="A17" s="151" t="s">
        <v>155</v>
      </c>
    </row>
    <row r="18" spans="1:1" x14ac:dyDescent="0.25">
      <c r="A18" s="151" t="s">
        <v>156</v>
      </c>
    </row>
  </sheetData>
  <mergeCells count="2">
    <mergeCell ref="B3:E3"/>
    <mergeCell ref="F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78"/>
  <sheetViews>
    <sheetView showGridLines="0" topLeftCell="C53" zoomScale="90" zoomScaleNormal="90" workbookViewId="0">
      <selection activeCell="R61" sqref="R61"/>
    </sheetView>
  </sheetViews>
  <sheetFormatPr baseColWidth="10" defaultRowHeight="15" x14ac:dyDescent="0.25"/>
  <cols>
    <col min="1" max="1" width="20.5703125" customWidth="1"/>
    <col min="11" max="11" width="34.42578125" customWidth="1"/>
  </cols>
  <sheetData>
    <row r="1" spans="1:16" x14ac:dyDescent="0.25">
      <c r="A1" s="11" t="s">
        <v>152</v>
      </c>
    </row>
    <row r="2" spans="1:16" x14ac:dyDescent="0.25">
      <c r="A2" s="183"/>
      <c r="B2" s="183"/>
      <c r="C2" s="183"/>
      <c r="D2" s="183"/>
      <c r="E2" s="183"/>
      <c r="F2" s="183"/>
      <c r="K2" s="183"/>
      <c r="L2" s="183"/>
      <c r="M2" s="183"/>
      <c r="N2" s="183"/>
      <c r="O2" s="183"/>
      <c r="P2" s="183"/>
    </row>
    <row r="3" spans="1:16" x14ac:dyDescent="0.25">
      <c r="A3" t="s">
        <v>178</v>
      </c>
      <c r="F3" t="s">
        <v>179</v>
      </c>
    </row>
    <row r="4" spans="1:16" x14ac:dyDescent="0.25">
      <c r="A4" s="35"/>
      <c r="B4" s="96" t="s">
        <v>97</v>
      </c>
      <c r="C4" s="96" t="s">
        <v>98</v>
      </c>
      <c r="F4" s="35"/>
      <c r="G4" s="96" t="s">
        <v>97</v>
      </c>
      <c r="H4" s="96" t="s">
        <v>98</v>
      </c>
    </row>
    <row r="5" spans="1:16" x14ac:dyDescent="0.25">
      <c r="A5" s="36" t="s">
        <v>27</v>
      </c>
      <c r="B5" s="162">
        <v>0</v>
      </c>
      <c r="C5" s="162">
        <v>3.6363636363636364E-3</v>
      </c>
      <c r="F5" s="36" t="s">
        <v>27</v>
      </c>
      <c r="G5" s="162">
        <v>1.0121457489878543E-2</v>
      </c>
      <c r="H5" s="162">
        <v>4.048582995951417E-3</v>
      </c>
    </row>
    <row r="6" spans="1:16" x14ac:dyDescent="0.25">
      <c r="A6" s="38" t="s">
        <v>28</v>
      </c>
      <c r="B6" s="162">
        <v>0.18181818181818182</v>
      </c>
      <c r="C6" s="162">
        <v>0.39818181818181819</v>
      </c>
      <c r="F6" s="38" t="s">
        <v>28</v>
      </c>
      <c r="G6" s="162">
        <v>0.39473684210526316</v>
      </c>
      <c r="H6" s="162">
        <v>0.16194331983805668</v>
      </c>
    </row>
    <row r="7" spans="1:16" x14ac:dyDescent="0.25">
      <c r="A7" s="40" t="s">
        <v>29</v>
      </c>
      <c r="B7" s="162">
        <v>0.13545454545454547</v>
      </c>
      <c r="C7" s="162">
        <v>0.20181818181818181</v>
      </c>
      <c r="F7" s="40" t="s">
        <v>29</v>
      </c>
      <c r="G7" s="162">
        <v>0.19433198380566802</v>
      </c>
      <c r="H7" s="162">
        <v>0.15384615384615385</v>
      </c>
    </row>
    <row r="8" spans="1:16" x14ac:dyDescent="0.25">
      <c r="A8" s="38" t="s">
        <v>30</v>
      </c>
      <c r="B8" s="162">
        <v>1.9090909090909092E-2</v>
      </c>
      <c r="C8" s="162">
        <v>5.0909090909090911E-2</v>
      </c>
      <c r="F8" s="38" t="s">
        <v>30</v>
      </c>
      <c r="G8" s="162">
        <v>4.8582995951417005E-2</v>
      </c>
      <c r="H8" s="162">
        <v>2.2267206477732792E-2</v>
      </c>
    </row>
    <row r="9" spans="1:16" x14ac:dyDescent="0.25">
      <c r="A9" s="40" t="s">
        <v>31</v>
      </c>
      <c r="B9" s="162">
        <v>4.5454545454545452E-3</v>
      </c>
      <c r="C9" s="162">
        <v>4.5454545454545452E-3</v>
      </c>
      <c r="F9" s="40" t="s">
        <v>31</v>
      </c>
      <c r="G9" s="162">
        <v>6.0728744939271256E-3</v>
      </c>
      <c r="H9" s="162">
        <v>2.0242914979757085E-3</v>
      </c>
    </row>
    <row r="10" spans="1:16" x14ac:dyDescent="0.25">
      <c r="A10" s="38" t="s">
        <v>32</v>
      </c>
      <c r="B10" s="162">
        <v>0</v>
      </c>
      <c r="C10" s="162">
        <v>0</v>
      </c>
      <c r="F10" s="38" t="s">
        <v>32</v>
      </c>
      <c r="G10" s="162">
        <v>0</v>
      </c>
      <c r="H10" s="162">
        <v>2.0242914979757085E-3</v>
      </c>
    </row>
    <row r="11" spans="1:16" ht="30" x14ac:dyDescent="0.25">
      <c r="A11" s="95" t="s">
        <v>96</v>
      </c>
      <c r="B11" s="162">
        <v>0.34090909090909088</v>
      </c>
      <c r="C11" s="162">
        <v>0.65909090909090906</v>
      </c>
      <c r="F11" s="95" t="s">
        <v>96</v>
      </c>
      <c r="G11" s="162">
        <v>0.65384615384615385</v>
      </c>
      <c r="H11" s="162">
        <v>0.34615384615384615</v>
      </c>
    </row>
    <row r="12" spans="1:16" x14ac:dyDescent="0.25">
      <c r="G12" s="163"/>
      <c r="H12" s="163"/>
    </row>
    <row r="15" spans="1:16" x14ac:dyDescent="0.25">
      <c r="A15" t="s">
        <v>181</v>
      </c>
      <c r="F15" t="s">
        <v>180</v>
      </c>
    </row>
    <row r="16" spans="1:16" x14ac:dyDescent="0.25">
      <c r="A16" s="35"/>
      <c r="B16" s="96" t="s">
        <v>97</v>
      </c>
      <c r="C16" s="96" t="s">
        <v>98</v>
      </c>
      <c r="F16" s="35"/>
      <c r="G16" s="96" t="s">
        <v>97</v>
      </c>
      <c r="H16" s="96" t="s">
        <v>98</v>
      </c>
    </row>
    <row r="17" spans="1:8" x14ac:dyDescent="0.25">
      <c r="A17" s="36" t="s">
        <v>27</v>
      </c>
      <c r="B17" s="72">
        <v>2.2988505747126436E-3</v>
      </c>
      <c r="C17" s="72">
        <v>2.2988505747126436E-3</v>
      </c>
      <c r="F17" s="36" t="s">
        <v>27</v>
      </c>
      <c r="G17" s="72">
        <v>1.8527095877721167E-2</v>
      </c>
      <c r="H17" s="72">
        <v>9.2635479388605835E-4</v>
      </c>
    </row>
    <row r="18" spans="1:8" x14ac:dyDescent="0.25">
      <c r="A18" s="38" t="s">
        <v>28</v>
      </c>
      <c r="B18" s="72">
        <v>0.15938697318007664</v>
      </c>
      <c r="C18" s="72">
        <v>3.9080459770114942E-2</v>
      </c>
      <c r="F18" s="38" t="s">
        <v>28</v>
      </c>
      <c r="G18" s="72">
        <v>0.28161185734136174</v>
      </c>
      <c r="H18" s="72">
        <v>4.6317739694302917E-2</v>
      </c>
    </row>
    <row r="19" spans="1:8" x14ac:dyDescent="0.25">
      <c r="A19" s="40" t="s">
        <v>29</v>
      </c>
      <c r="B19" s="72">
        <v>0.28045977011494255</v>
      </c>
      <c r="C19" s="72">
        <v>0.12950191570881225</v>
      </c>
      <c r="F19" s="40" t="s">
        <v>29</v>
      </c>
      <c r="G19" s="72">
        <v>0.28253821213524782</v>
      </c>
      <c r="H19" s="72">
        <v>7.6887447892542843E-2</v>
      </c>
    </row>
    <row r="20" spans="1:8" x14ac:dyDescent="0.25">
      <c r="A20" s="38" t="s">
        <v>30</v>
      </c>
      <c r="B20" s="72">
        <v>0.14252873563218391</v>
      </c>
      <c r="C20" s="72">
        <v>0.11494252873563218</v>
      </c>
      <c r="F20" s="38" t="s">
        <v>30</v>
      </c>
      <c r="G20" s="72">
        <v>0.14543770264011116</v>
      </c>
      <c r="H20" s="72">
        <v>5.0949513663733209E-2</v>
      </c>
    </row>
    <row r="21" spans="1:8" x14ac:dyDescent="0.25">
      <c r="A21" s="40" t="s">
        <v>31</v>
      </c>
      <c r="B21" s="72">
        <v>6.2068965517241378E-2</v>
      </c>
      <c r="C21" s="72">
        <v>4.75095785440613E-2</v>
      </c>
      <c r="F21" s="40" t="s">
        <v>31</v>
      </c>
      <c r="G21" s="72">
        <v>6.3918480778138026E-2</v>
      </c>
      <c r="H21" s="72">
        <v>1.4821676702176934E-2</v>
      </c>
    </row>
    <row r="22" spans="1:8" x14ac:dyDescent="0.25">
      <c r="A22" s="38" t="s">
        <v>32</v>
      </c>
      <c r="B22" s="72">
        <v>1.3793103448275862E-2</v>
      </c>
      <c r="C22" s="72">
        <v>6.1302681992337167E-3</v>
      </c>
      <c r="F22" s="38" t="s">
        <v>32</v>
      </c>
      <c r="G22" s="72">
        <v>1.6211208893006021E-2</v>
      </c>
      <c r="H22" s="72">
        <v>1.8527095877721167E-3</v>
      </c>
    </row>
    <row r="23" spans="1:8" ht="30" x14ac:dyDescent="0.25">
      <c r="A23" s="95" t="s">
        <v>96</v>
      </c>
      <c r="B23" s="72">
        <v>0.66053639846743295</v>
      </c>
      <c r="C23" s="72">
        <v>0.33946360153256705</v>
      </c>
      <c r="F23" s="95" t="s">
        <v>96</v>
      </c>
      <c r="G23" s="72">
        <v>0.80824455766558589</v>
      </c>
      <c r="H23" s="72">
        <v>0.19175544233441408</v>
      </c>
    </row>
    <row r="28" spans="1:8" x14ac:dyDescent="0.25">
      <c r="A28" t="s">
        <v>158</v>
      </c>
      <c r="F28" t="s">
        <v>159</v>
      </c>
    </row>
    <row r="29" spans="1:8" x14ac:dyDescent="0.25">
      <c r="A29" s="35"/>
      <c r="B29" s="96" t="s">
        <v>97</v>
      </c>
      <c r="C29" s="96" t="s">
        <v>98</v>
      </c>
      <c r="F29" s="35"/>
      <c r="G29" s="96" t="s">
        <v>97</v>
      </c>
      <c r="H29" s="96" t="s">
        <v>98</v>
      </c>
    </row>
    <row r="30" spans="1:8" x14ac:dyDescent="0.25">
      <c r="A30" s="36" t="s">
        <v>27</v>
      </c>
      <c r="B30" s="72">
        <v>3.6764705882352941E-3</v>
      </c>
      <c r="C30" s="72">
        <v>0</v>
      </c>
      <c r="F30" s="36" t="s">
        <v>27</v>
      </c>
      <c r="G30" s="72">
        <v>5.2256532066508314E-2</v>
      </c>
      <c r="H30" s="72">
        <v>4.7505938242280287E-3</v>
      </c>
    </row>
    <row r="31" spans="1:8" x14ac:dyDescent="0.25">
      <c r="A31" s="38" t="s">
        <v>28</v>
      </c>
      <c r="B31" s="72">
        <v>4.4117647058823532E-2</v>
      </c>
      <c r="C31" s="72">
        <v>4.0441176470588237E-2</v>
      </c>
      <c r="F31" s="38" t="s">
        <v>28</v>
      </c>
      <c r="G31" s="72">
        <v>0.20427553444180521</v>
      </c>
      <c r="H31" s="72">
        <v>5.7007125890736345E-2</v>
      </c>
    </row>
    <row r="32" spans="1:8" x14ac:dyDescent="0.25">
      <c r="A32" s="40" t="s">
        <v>29</v>
      </c>
      <c r="B32" s="72">
        <v>9.1911764705882359E-2</v>
      </c>
      <c r="C32" s="72">
        <v>0.20955882352941177</v>
      </c>
      <c r="F32" s="40" t="s">
        <v>29</v>
      </c>
      <c r="G32" s="72">
        <v>0.11876484560570071</v>
      </c>
      <c r="H32" s="72">
        <v>9.0261282660332537E-2</v>
      </c>
    </row>
    <row r="33" spans="1:8" x14ac:dyDescent="0.25">
      <c r="A33" s="38" t="s">
        <v>30</v>
      </c>
      <c r="B33" s="72">
        <v>0.13970588235294118</v>
      </c>
      <c r="C33" s="72">
        <v>0.27205882352941174</v>
      </c>
      <c r="F33" s="38" t="s">
        <v>30</v>
      </c>
      <c r="G33" s="72">
        <v>0.12589073634204276</v>
      </c>
      <c r="H33" s="72">
        <v>9.7387173396674589E-2</v>
      </c>
    </row>
    <row r="34" spans="1:8" x14ac:dyDescent="0.25">
      <c r="A34" s="40" t="s">
        <v>31</v>
      </c>
      <c r="B34" s="72">
        <v>6.6176470588235295E-2</v>
      </c>
      <c r="C34" s="72">
        <v>7.720588235294118E-2</v>
      </c>
      <c r="F34" s="40" t="s">
        <v>31</v>
      </c>
      <c r="G34" s="72">
        <v>0.12114014251781473</v>
      </c>
      <c r="H34" s="72">
        <v>3.3254156769596199E-2</v>
      </c>
    </row>
    <row r="35" spans="1:8" x14ac:dyDescent="0.25">
      <c r="A35" s="38" t="s">
        <v>32</v>
      </c>
      <c r="B35" s="72">
        <v>2.2058823529411766E-2</v>
      </c>
      <c r="C35" s="72">
        <v>3.3088235294117647E-2</v>
      </c>
      <c r="F35" s="38" t="s">
        <v>32</v>
      </c>
      <c r="G35" s="72">
        <v>6.1757719714964368E-2</v>
      </c>
      <c r="H35" s="72">
        <v>3.3254156769596199E-2</v>
      </c>
    </row>
    <row r="36" spans="1:8" ht="30" x14ac:dyDescent="0.25">
      <c r="A36" s="95" t="s">
        <v>96</v>
      </c>
      <c r="B36" s="72">
        <v>0.36764705882352944</v>
      </c>
      <c r="C36" s="72">
        <v>0.63235294117647056</v>
      </c>
      <c r="F36" s="95" t="s">
        <v>96</v>
      </c>
      <c r="G36" s="72">
        <v>0.68408551068883605</v>
      </c>
      <c r="H36" s="72">
        <v>0.31591448931116389</v>
      </c>
    </row>
    <row r="40" spans="1:8" x14ac:dyDescent="0.25">
      <c r="A40" t="s">
        <v>176</v>
      </c>
      <c r="F40" t="s">
        <v>177</v>
      </c>
    </row>
    <row r="41" spans="1:8" x14ac:dyDescent="0.25">
      <c r="A41" s="35"/>
      <c r="B41" s="96" t="s">
        <v>97</v>
      </c>
      <c r="C41" s="96" t="s">
        <v>98</v>
      </c>
      <c r="F41" s="35"/>
      <c r="G41" s="96" t="s">
        <v>97</v>
      </c>
      <c r="H41" s="96" t="s">
        <v>98</v>
      </c>
    </row>
    <row r="42" spans="1:8" x14ac:dyDescent="0.25">
      <c r="A42" s="36" t="s">
        <v>27</v>
      </c>
      <c r="B42" s="72">
        <v>1.5991471215351812E-3</v>
      </c>
      <c r="C42" s="72">
        <v>2.1055437100213219E-2</v>
      </c>
      <c r="F42" s="36" t="s">
        <v>27</v>
      </c>
      <c r="G42" s="72">
        <v>1.2187299550994226E-2</v>
      </c>
      <c r="H42" s="72">
        <v>4.6824887748556768E-2</v>
      </c>
    </row>
    <row r="43" spans="1:8" x14ac:dyDescent="0.25">
      <c r="A43" s="38" t="s">
        <v>28</v>
      </c>
      <c r="B43" s="72">
        <v>2.6119402985074626E-2</v>
      </c>
      <c r="C43" s="72">
        <v>0.46002132196162049</v>
      </c>
      <c r="F43" s="38" t="s">
        <v>28</v>
      </c>
      <c r="G43" s="72">
        <v>0.13534316869788326</v>
      </c>
      <c r="H43" s="72">
        <v>0.33290570878768444</v>
      </c>
    </row>
    <row r="44" spans="1:8" x14ac:dyDescent="0.25">
      <c r="A44" s="40" t="s">
        <v>29</v>
      </c>
      <c r="B44" s="72">
        <v>1.9189765458422176E-2</v>
      </c>
      <c r="C44" s="72">
        <v>0.27958422174840086</v>
      </c>
      <c r="F44" s="40" t="s">
        <v>29</v>
      </c>
      <c r="G44" s="72">
        <v>0.11674150096215523</v>
      </c>
      <c r="H44" s="72">
        <v>0.16420782552918536</v>
      </c>
    </row>
    <row r="45" spans="1:8" x14ac:dyDescent="0.25">
      <c r="A45" s="38" t="s">
        <v>30</v>
      </c>
      <c r="B45" s="72">
        <v>1.3592750533049041E-2</v>
      </c>
      <c r="C45" s="72">
        <v>0.1287313432835821</v>
      </c>
      <c r="F45" s="38" t="s">
        <v>30</v>
      </c>
      <c r="G45" s="72">
        <v>6.1577934573444515E-2</v>
      </c>
      <c r="H45" s="72">
        <v>6.7992302758178316E-2</v>
      </c>
    </row>
    <row r="46" spans="1:8" x14ac:dyDescent="0.25">
      <c r="A46" s="40" t="s">
        <v>31</v>
      </c>
      <c r="B46" s="72">
        <v>9.8614072494669514E-3</v>
      </c>
      <c r="C46" s="72">
        <v>3.1982942430703626E-2</v>
      </c>
      <c r="F46" s="40" t="s">
        <v>31</v>
      </c>
      <c r="G46" s="72">
        <v>3.1430404105195639E-2</v>
      </c>
      <c r="H46" s="72">
        <v>2.1167415009621552E-2</v>
      </c>
    </row>
    <row r="47" spans="1:8" x14ac:dyDescent="0.25">
      <c r="A47" s="38" t="s">
        <v>32</v>
      </c>
      <c r="B47" s="72">
        <v>1.8656716417910447E-3</v>
      </c>
      <c r="C47" s="72">
        <v>6.3965884861407248E-3</v>
      </c>
      <c r="F47" s="38" t="s">
        <v>32</v>
      </c>
      <c r="G47" s="72">
        <v>5.1314945477870426E-3</v>
      </c>
      <c r="H47" s="72">
        <v>4.4900577293136628E-3</v>
      </c>
    </row>
    <row r="48" spans="1:8" ht="30" x14ac:dyDescent="0.25">
      <c r="A48" s="95" t="s">
        <v>96</v>
      </c>
      <c r="B48" s="72">
        <v>7.2228144989339021E-2</v>
      </c>
      <c r="C48" s="72">
        <v>0.92777185501066095</v>
      </c>
      <c r="F48" s="142" t="s">
        <v>96</v>
      </c>
      <c r="G48" s="72">
        <v>0.36241180243745991</v>
      </c>
      <c r="H48" s="72">
        <v>0.63758819756254004</v>
      </c>
    </row>
    <row r="76" spans="3:3" x14ac:dyDescent="0.25">
      <c r="C76" s="154" t="s">
        <v>185</v>
      </c>
    </row>
    <row r="77" spans="3:3" x14ac:dyDescent="0.25">
      <c r="C77" s="155" t="s">
        <v>167</v>
      </c>
    </row>
    <row r="78" spans="3:3" x14ac:dyDescent="0.25">
      <c r="C78" s="155" t="s">
        <v>160</v>
      </c>
    </row>
  </sheetData>
  <mergeCells count="2">
    <mergeCell ref="A2:F2"/>
    <mergeCell ref="K2:P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4">
    <tabColor theme="9"/>
  </sheetPr>
  <dimension ref="A1:G28"/>
  <sheetViews>
    <sheetView showGridLines="0" zoomScale="90" zoomScaleNormal="90" workbookViewId="0">
      <selection activeCell="A25" sqref="A25:F28"/>
    </sheetView>
  </sheetViews>
  <sheetFormatPr baseColWidth="10" defaultRowHeight="15" x14ac:dyDescent="0.25"/>
  <cols>
    <col min="1" max="1" width="3.28515625" bestFit="1" customWidth="1"/>
    <col min="2" max="2" width="18.42578125" customWidth="1"/>
    <col min="3" max="3" width="11.28515625" customWidth="1"/>
    <col min="4" max="4" width="12.5703125" customWidth="1"/>
    <col min="5" max="5" width="9.85546875" customWidth="1"/>
    <col min="6" max="6" width="11.7109375" customWidth="1"/>
    <col min="7" max="7" width="11.42578125" style="13"/>
  </cols>
  <sheetData>
    <row r="1" spans="1:6" x14ac:dyDescent="0.25">
      <c r="A1" s="11" t="s">
        <v>151</v>
      </c>
    </row>
    <row r="2" spans="1:6" ht="14.25" customHeight="1" x14ac:dyDescent="0.25"/>
    <row r="3" spans="1:6" hidden="1" x14ac:dyDescent="0.25"/>
    <row r="4" spans="1:6" ht="87.75" customHeight="1" x14ac:dyDescent="0.25">
      <c r="A4" s="184" t="s">
        <v>34</v>
      </c>
      <c r="B4" s="184"/>
      <c r="C4" s="132" t="s">
        <v>81</v>
      </c>
      <c r="D4" s="132" t="s">
        <v>140</v>
      </c>
      <c r="E4" s="132" t="s">
        <v>141</v>
      </c>
      <c r="F4" s="132" t="s">
        <v>142</v>
      </c>
    </row>
    <row r="5" spans="1:6" x14ac:dyDescent="0.25">
      <c r="A5" s="43" t="s">
        <v>35</v>
      </c>
      <c r="B5" s="43" t="s">
        <v>36</v>
      </c>
      <c r="C5" s="44">
        <v>76170</v>
      </c>
      <c r="D5" s="64">
        <v>34.799999999999997</v>
      </c>
      <c r="E5" s="106">
        <v>49.1847633</v>
      </c>
      <c r="F5" s="108">
        <v>28.499999999999996</v>
      </c>
    </row>
    <row r="6" spans="1:6" x14ac:dyDescent="0.25">
      <c r="A6" s="47" t="s">
        <v>38</v>
      </c>
      <c r="B6" s="47" t="s">
        <v>109</v>
      </c>
      <c r="C6" s="48">
        <v>9900</v>
      </c>
      <c r="D6" s="65">
        <v>6.1</v>
      </c>
      <c r="E6" s="107">
        <v>6.3927471000000002</v>
      </c>
      <c r="F6" s="109">
        <v>7.1999999999999993</v>
      </c>
    </row>
    <row r="7" spans="1:6" x14ac:dyDescent="0.25">
      <c r="A7" s="43" t="s">
        <v>37</v>
      </c>
      <c r="B7" s="43" t="s">
        <v>110</v>
      </c>
      <c r="C7" s="44">
        <v>9600</v>
      </c>
      <c r="D7" s="64">
        <v>5.2</v>
      </c>
      <c r="E7" s="106">
        <v>6.2003200000000005</v>
      </c>
      <c r="F7" s="108">
        <v>-4.5</v>
      </c>
    </row>
    <row r="8" spans="1:6" x14ac:dyDescent="0.25">
      <c r="A8" s="47" t="s">
        <v>39</v>
      </c>
      <c r="B8" s="47" t="s">
        <v>111</v>
      </c>
      <c r="C8" s="48">
        <v>5140</v>
      </c>
      <c r="D8" s="65">
        <v>3.2</v>
      </c>
      <c r="E8" s="107">
        <v>3.3210000000000002</v>
      </c>
      <c r="F8" s="109">
        <v>13.5</v>
      </c>
    </row>
    <row r="9" spans="1:6" x14ac:dyDescent="0.25">
      <c r="A9" s="43" t="s">
        <v>40</v>
      </c>
      <c r="B9" s="43" t="s">
        <v>112</v>
      </c>
      <c r="C9" s="44">
        <v>4290</v>
      </c>
      <c r="D9" s="64">
        <v>2.1</v>
      </c>
      <c r="E9" s="106">
        <v>2.77277</v>
      </c>
      <c r="F9" s="108">
        <v>-3.2</v>
      </c>
    </row>
    <row r="10" spans="1:6" x14ac:dyDescent="0.25">
      <c r="A10" s="47" t="s">
        <v>41</v>
      </c>
      <c r="B10" s="47" t="s">
        <v>113</v>
      </c>
      <c r="C10" s="48">
        <v>4120</v>
      </c>
      <c r="D10" s="65">
        <v>3</v>
      </c>
      <c r="E10" s="107">
        <v>2.6591199999999997</v>
      </c>
      <c r="F10" s="48" t="s">
        <v>100</v>
      </c>
    </row>
    <row r="11" spans="1:6" x14ac:dyDescent="0.25">
      <c r="A11" s="43" t="s">
        <v>42</v>
      </c>
      <c r="B11" s="43" t="s">
        <v>114</v>
      </c>
      <c r="C11" s="44">
        <v>3430</v>
      </c>
      <c r="D11" s="64">
        <v>2.5</v>
      </c>
      <c r="E11" s="106">
        <v>2.2174399999999999</v>
      </c>
      <c r="F11" s="108">
        <v>7.8</v>
      </c>
    </row>
    <row r="12" spans="1:6" x14ac:dyDescent="0.25">
      <c r="A12" s="47" t="s">
        <v>43</v>
      </c>
      <c r="B12" s="47" t="s">
        <v>115</v>
      </c>
      <c r="C12" s="48">
        <v>3350</v>
      </c>
      <c r="D12" s="65">
        <v>2.9</v>
      </c>
      <c r="E12" s="107">
        <v>2.1631999999999998</v>
      </c>
      <c r="F12" s="109">
        <v>9.7000000000000011</v>
      </c>
    </row>
    <row r="13" spans="1:6" x14ac:dyDescent="0.25">
      <c r="A13" s="43" t="s">
        <v>44</v>
      </c>
      <c r="B13" s="43" t="s">
        <v>45</v>
      </c>
      <c r="C13" s="44">
        <v>3100</v>
      </c>
      <c r="D13" s="64">
        <v>2</v>
      </c>
      <c r="E13" s="106">
        <v>1.99983</v>
      </c>
      <c r="F13" s="108">
        <v>5.8999999999999995</v>
      </c>
    </row>
    <row r="14" spans="1:6" x14ac:dyDescent="0.25">
      <c r="A14" s="47" t="s">
        <v>46</v>
      </c>
      <c r="B14" s="47" t="s">
        <v>116</v>
      </c>
      <c r="C14" s="48">
        <v>2820</v>
      </c>
      <c r="D14" s="65">
        <v>2.6</v>
      </c>
      <c r="E14" s="107">
        <v>1.8229</v>
      </c>
      <c r="F14" s="48" t="s">
        <v>100</v>
      </c>
    </row>
    <row r="15" spans="1:6" x14ac:dyDescent="0.25">
      <c r="A15" s="43" t="s">
        <v>47</v>
      </c>
      <c r="B15" s="43" t="s">
        <v>117</v>
      </c>
      <c r="C15" s="44">
        <v>2670</v>
      </c>
      <c r="D15" s="64">
        <v>2.2000000000000002</v>
      </c>
      <c r="E15" s="106">
        <v>1.7241</v>
      </c>
      <c r="F15" s="44" t="s">
        <v>100</v>
      </c>
    </row>
    <row r="16" spans="1:6" x14ac:dyDescent="0.25">
      <c r="A16" s="47" t="s">
        <v>51</v>
      </c>
      <c r="B16" s="47" t="s">
        <v>118</v>
      </c>
      <c r="C16" s="48">
        <v>2640</v>
      </c>
      <c r="D16" s="65">
        <v>2.1</v>
      </c>
      <c r="E16" s="107">
        <v>1.7028000000000001</v>
      </c>
      <c r="F16" s="109">
        <v>24.9</v>
      </c>
    </row>
    <row r="17" spans="1:6" x14ac:dyDescent="0.25">
      <c r="A17" s="43" t="s">
        <v>50</v>
      </c>
      <c r="B17" s="43" t="s">
        <v>119</v>
      </c>
      <c r="C17" s="44">
        <v>2400</v>
      </c>
      <c r="D17" s="64">
        <v>1.7</v>
      </c>
      <c r="E17" s="106">
        <v>1.54653</v>
      </c>
      <c r="F17" s="44" t="s">
        <v>100</v>
      </c>
    </row>
    <row r="18" spans="1:6" x14ac:dyDescent="0.25">
      <c r="A18" s="47" t="s">
        <v>48</v>
      </c>
      <c r="B18" s="47" t="s">
        <v>49</v>
      </c>
      <c r="C18" s="48">
        <v>2380</v>
      </c>
      <c r="D18" s="65">
        <v>0.9</v>
      </c>
      <c r="E18" s="107">
        <v>1.53749</v>
      </c>
      <c r="F18" s="109">
        <v>-7.5</v>
      </c>
    </row>
    <row r="19" spans="1:6" x14ac:dyDescent="0.25">
      <c r="A19" s="43" t="s">
        <v>54</v>
      </c>
      <c r="B19" s="43" t="s">
        <v>120</v>
      </c>
      <c r="C19" s="44">
        <v>1810</v>
      </c>
      <c r="D19" s="64">
        <v>1.3</v>
      </c>
      <c r="E19" s="106">
        <v>1.1674800000000001</v>
      </c>
      <c r="F19" s="108">
        <v>3.6999999999999997</v>
      </c>
    </row>
    <row r="20" spans="1:6" x14ac:dyDescent="0.25">
      <c r="A20" s="47" t="s">
        <v>52</v>
      </c>
      <c r="B20" s="47" t="s">
        <v>53</v>
      </c>
      <c r="C20" s="48">
        <v>1780</v>
      </c>
      <c r="D20" s="65">
        <v>1.4</v>
      </c>
      <c r="E20" s="107">
        <v>1.1461699999999999</v>
      </c>
      <c r="F20" s="109">
        <v>-5.0999999999999996</v>
      </c>
    </row>
    <row r="21" spans="1:6" x14ac:dyDescent="0.25">
      <c r="A21" s="43" t="s">
        <v>55</v>
      </c>
      <c r="B21" s="43" t="s">
        <v>56</v>
      </c>
      <c r="C21" s="44">
        <v>1770</v>
      </c>
      <c r="D21" s="64">
        <v>1.2</v>
      </c>
      <c r="E21" s="106">
        <v>1.1455299999999999</v>
      </c>
      <c r="F21" s="108">
        <v>7.7</v>
      </c>
    </row>
    <row r="22" spans="1:6" x14ac:dyDescent="0.25">
      <c r="A22" s="47" t="s">
        <v>79</v>
      </c>
      <c r="B22" s="47" t="s">
        <v>121</v>
      </c>
      <c r="C22" s="48">
        <v>1310</v>
      </c>
      <c r="D22" s="65">
        <v>1.2</v>
      </c>
      <c r="E22" s="107">
        <v>0.84461999999999993</v>
      </c>
      <c r="F22" s="109">
        <v>6.6000000000000005</v>
      </c>
    </row>
    <row r="23" spans="1:6" x14ac:dyDescent="0.25">
      <c r="A23" s="43" t="s">
        <v>80</v>
      </c>
      <c r="B23" s="43" t="s">
        <v>122</v>
      </c>
      <c r="C23" s="44">
        <v>1100</v>
      </c>
      <c r="D23" s="64">
        <v>0.9</v>
      </c>
      <c r="E23" s="106">
        <v>0.71159700000000004</v>
      </c>
      <c r="F23" s="108">
        <v>39.800000000000004</v>
      </c>
    </row>
    <row r="25" spans="1:6" x14ac:dyDescent="0.25">
      <c r="A25" s="164" t="s">
        <v>193</v>
      </c>
      <c r="B25" s="170"/>
      <c r="C25" s="170"/>
      <c r="D25" s="170"/>
      <c r="E25" s="170"/>
      <c r="F25" s="170"/>
    </row>
    <row r="26" spans="1:6" x14ac:dyDescent="0.25">
      <c r="A26" s="170"/>
      <c r="B26" s="170"/>
      <c r="C26" s="170"/>
      <c r="D26" s="170"/>
      <c r="E26" s="170"/>
      <c r="F26" s="170"/>
    </row>
    <row r="27" spans="1:6" x14ac:dyDescent="0.25">
      <c r="A27" s="170"/>
      <c r="B27" s="170"/>
      <c r="C27" s="170"/>
      <c r="D27" s="170"/>
      <c r="E27" s="170"/>
      <c r="F27" s="170"/>
    </row>
    <row r="28" spans="1:6" ht="168.75" customHeight="1" x14ac:dyDescent="0.25">
      <c r="A28" s="170"/>
      <c r="B28" s="170"/>
      <c r="C28" s="170"/>
      <c r="D28" s="170"/>
      <c r="E28" s="170"/>
      <c r="F28" s="170"/>
    </row>
  </sheetData>
  <mergeCells count="2">
    <mergeCell ref="A4:B4"/>
    <mergeCell ref="A25:F2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5">
    <tabColor theme="9"/>
  </sheetPr>
  <dimension ref="A1:F21"/>
  <sheetViews>
    <sheetView showGridLines="0" zoomScale="90" zoomScaleNormal="90" workbookViewId="0">
      <selection activeCell="M12" sqref="M12"/>
    </sheetView>
  </sheetViews>
  <sheetFormatPr baseColWidth="10" defaultRowHeight="15" x14ac:dyDescent="0.25"/>
  <cols>
    <col min="1" max="1" width="5" customWidth="1"/>
    <col min="2" max="2" width="18.85546875" customWidth="1"/>
    <col min="3" max="6" width="14.7109375" customWidth="1"/>
  </cols>
  <sheetData>
    <row r="1" spans="1:6" x14ac:dyDescent="0.25">
      <c r="A1" s="11" t="s">
        <v>150</v>
      </c>
    </row>
    <row r="2" spans="1:6" hidden="1" x14ac:dyDescent="0.25">
      <c r="A2" s="43" t="s">
        <v>48</v>
      </c>
      <c r="B2" s="43" t="s">
        <v>66</v>
      </c>
      <c r="C2" s="44">
        <v>1380</v>
      </c>
      <c r="D2" s="64">
        <v>0.59370000000000001</v>
      </c>
      <c r="E2" s="45">
        <v>8.9110000000000005E-3</v>
      </c>
      <c r="F2" s="46">
        <v>-0.11600000000000001</v>
      </c>
    </row>
    <row r="3" spans="1:6" hidden="1" x14ac:dyDescent="0.25">
      <c r="A3" s="10" t="s">
        <v>39</v>
      </c>
      <c r="B3" s="10" t="s">
        <v>84</v>
      </c>
      <c r="C3" s="49">
        <v>1103</v>
      </c>
      <c r="D3" s="66">
        <v>2.4697</v>
      </c>
      <c r="E3" s="50">
        <v>7.1220000000000007E-3</v>
      </c>
      <c r="F3" s="51">
        <v>0.42099999999999999</v>
      </c>
    </row>
    <row r="4" spans="1:6" hidden="1" x14ac:dyDescent="0.25">
      <c r="A4" s="43" t="s">
        <v>79</v>
      </c>
      <c r="B4" s="43" t="s">
        <v>85</v>
      </c>
      <c r="C4" s="44">
        <v>1085</v>
      </c>
      <c r="D4" s="64">
        <v>0.38850000000000001</v>
      </c>
      <c r="E4" s="45">
        <v>7.0060000000000001E-3</v>
      </c>
      <c r="F4" s="46">
        <v>7.9000000000000001E-2</v>
      </c>
    </row>
    <row r="6" spans="1:6" ht="60" x14ac:dyDescent="0.25">
      <c r="A6" s="184" t="s">
        <v>57</v>
      </c>
      <c r="B6" s="184"/>
      <c r="C6" s="55" t="s">
        <v>81</v>
      </c>
      <c r="D6" s="55" t="s">
        <v>82</v>
      </c>
      <c r="E6" s="55" t="s">
        <v>131</v>
      </c>
      <c r="F6" s="55" t="s">
        <v>132</v>
      </c>
    </row>
    <row r="7" spans="1:6" x14ac:dyDescent="0.25">
      <c r="A7" s="47" t="s">
        <v>35</v>
      </c>
      <c r="B7" s="47" t="s">
        <v>36</v>
      </c>
      <c r="C7" s="48">
        <v>76170</v>
      </c>
      <c r="D7" s="65">
        <v>34.773000000000003</v>
      </c>
      <c r="E7" s="107">
        <v>49.182200000000002</v>
      </c>
      <c r="F7" s="109">
        <v>28.499999999999996</v>
      </c>
    </row>
    <row r="8" spans="1:6" x14ac:dyDescent="0.25">
      <c r="A8" s="47" t="s">
        <v>37</v>
      </c>
      <c r="B8" s="47" t="s">
        <v>58</v>
      </c>
      <c r="C8" s="48">
        <v>7710</v>
      </c>
      <c r="D8" s="65">
        <v>14.940999999999999</v>
      </c>
      <c r="E8" s="107">
        <v>4.9753999999999996</v>
      </c>
      <c r="F8" s="109">
        <v>-7.3999999999999995</v>
      </c>
    </row>
    <row r="9" spans="1:6" x14ac:dyDescent="0.25">
      <c r="A9" s="47" t="s">
        <v>40</v>
      </c>
      <c r="B9" s="47" t="s">
        <v>59</v>
      </c>
      <c r="C9" s="48">
        <v>3720</v>
      </c>
      <c r="D9" s="65">
        <v>4.3170000000000002</v>
      </c>
      <c r="E9" s="107">
        <v>2.4034</v>
      </c>
      <c r="F9" s="109">
        <v>-2.6</v>
      </c>
    </row>
    <row r="10" spans="1:6" x14ac:dyDescent="0.25">
      <c r="A10" s="47" t="s">
        <v>42</v>
      </c>
      <c r="B10" s="47" t="s">
        <v>60</v>
      </c>
      <c r="C10" s="48">
        <v>3230</v>
      </c>
      <c r="D10" s="65">
        <v>6.7959999999999994</v>
      </c>
      <c r="E10" s="107">
        <v>2.0863999999999998</v>
      </c>
      <c r="F10" s="109">
        <v>8.3000000000000007</v>
      </c>
    </row>
    <row r="11" spans="1:6" x14ac:dyDescent="0.25">
      <c r="A11" s="47" t="s">
        <v>43</v>
      </c>
      <c r="B11" s="47" t="s">
        <v>61</v>
      </c>
      <c r="C11" s="48">
        <v>2970</v>
      </c>
      <c r="D11" s="65">
        <v>10.532</v>
      </c>
      <c r="E11" s="107">
        <v>1.9151999999999998</v>
      </c>
      <c r="F11" s="109">
        <v>10.299999999999999</v>
      </c>
    </row>
    <row r="12" spans="1:6" x14ac:dyDescent="0.25">
      <c r="A12" s="47" t="s">
        <v>38</v>
      </c>
      <c r="B12" s="47" t="s">
        <v>83</v>
      </c>
      <c r="C12" s="48">
        <v>2680</v>
      </c>
      <c r="D12" s="65">
        <v>24.04</v>
      </c>
      <c r="E12" s="107">
        <v>1.7285999999999999</v>
      </c>
      <c r="F12" s="109">
        <v>-2.5</v>
      </c>
    </row>
    <row r="13" spans="1:6" x14ac:dyDescent="0.25">
      <c r="A13" s="47" t="s">
        <v>44</v>
      </c>
      <c r="B13" s="47" t="s">
        <v>62</v>
      </c>
      <c r="C13" s="48">
        <v>2330</v>
      </c>
      <c r="D13" s="65">
        <v>9.2560000000000002</v>
      </c>
      <c r="E13" s="107">
        <v>1.5065</v>
      </c>
      <c r="F13" s="109">
        <v>5.2</v>
      </c>
    </row>
    <row r="14" spans="1:6" x14ac:dyDescent="0.25">
      <c r="A14" s="47" t="s">
        <v>51</v>
      </c>
      <c r="B14" s="47" t="s">
        <v>65</v>
      </c>
      <c r="C14" s="48">
        <v>2110</v>
      </c>
      <c r="D14" s="65">
        <v>13.339</v>
      </c>
      <c r="E14" s="107">
        <v>1.3625</v>
      </c>
      <c r="F14" s="109">
        <v>27.6</v>
      </c>
    </row>
    <row r="15" spans="1:6" x14ac:dyDescent="0.25">
      <c r="A15" s="47" t="s">
        <v>86</v>
      </c>
      <c r="B15" s="47" t="s">
        <v>63</v>
      </c>
      <c r="C15" s="48">
        <v>2080</v>
      </c>
      <c r="D15" s="65">
        <v>6.0590000000000002</v>
      </c>
      <c r="E15" s="107">
        <v>1.3405</v>
      </c>
      <c r="F15" s="109" t="s">
        <v>100</v>
      </c>
    </row>
    <row r="16" spans="1:6" x14ac:dyDescent="0.25">
      <c r="A16" s="47" t="s">
        <v>50</v>
      </c>
      <c r="B16" s="47" t="s">
        <v>64</v>
      </c>
      <c r="C16" s="48">
        <v>2050</v>
      </c>
      <c r="D16" s="65">
        <v>6.6679999999999993</v>
      </c>
      <c r="E16" s="107">
        <v>1.3205</v>
      </c>
      <c r="F16" s="109" t="s">
        <v>100</v>
      </c>
    </row>
    <row r="17" spans="1:6" x14ac:dyDescent="0.25">
      <c r="A17" s="47" t="s">
        <v>48</v>
      </c>
      <c r="B17" s="47" t="s">
        <v>66</v>
      </c>
      <c r="C17" s="48">
        <v>1380</v>
      </c>
      <c r="D17" s="65">
        <v>5.9370000000000003</v>
      </c>
      <c r="E17" s="107">
        <v>0.8911</v>
      </c>
      <c r="F17" s="109">
        <v>-11.600000000000001</v>
      </c>
    </row>
    <row r="18" spans="1:6" x14ac:dyDescent="0.25">
      <c r="A18" s="47" t="s">
        <v>39</v>
      </c>
      <c r="B18" s="47" t="s">
        <v>84</v>
      </c>
      <c r="C18" s="48">
        <v>1100</v>
      </c>
      <c r="D18" s="65">
        <v>24.696999999999999</v>
      </c>
      <c r="E18" s="107">
        <v>0.71220000000000006</v>
      </c>
      <c r="F18" s="109">
        <v>42.1</v>
      </c>
    </row>
    <row r="19" spans="1:6" x14ac:dyDescent="0.25">
      <c r="A19" s="47" t="s">
        <v>79</v>
      </c>
      <c r="B19" s="47" t="s">
        <v>85</v>
      </c>
      <c r="C19" s="48">
        <v>1090</v>
      </c>
      <c r="D19" s="65">
        <v>3.8850000000000002</v>
      </c>
      <c r="E19" s="107">
        <v>0.7006</v>
      </c>
      <c r="F19" s="109">
        <v>7.9</v>
      </c>
    </row>
    <row r="21" spans="1:6" ht="156.75" customHeight="1" x14ac:dyDescent="0.25">
      <c r="A21" s="164" t="s">
        <v>194</v>
      </c>
      <c r="B21" s="164"/>
      <c r="C21" s="164"/>
      <c r="D21" s="164"/>
      <c r="E21" s="164"/>
      <c r="F21" s="164"/>
    </row>
  </sheetData>
  <mergeCells count="2">
    <mergeCell ref="A6:B6"/>
    <mergeCell ref="A21:F21"/>
  </mergeCells>
  <pageMargins left="0.7" right="0.7" top="0.75" bottom="0.75" header="0.3" footer="0.3"/>
  <ignoredErrors>
    <ignoredError sqref="A7:A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tabColor theme="9"/>
  </sheetPr>
  <dimension ref="A1:Q13"/>
  <sheetViews>
    <sheetView showGridLines="0" tabSelected="1" zoomScale="90" zoomScaleNormal="90" workbookViewId="0"/>
  </sheetViews>
  <sheetFormatPr baseColWidth="10" defaultRowHeight="15" x14ac:dyDescent="0.25"/>
  <cols>
    <col min="1" max="5" width="10" customWidth="1"/>
    <col min="6" max="6" width="11" customWidth="1"/>
    <col min="7" max="10" width="10" customWidth="1"/>
    <col min="11" max="11" width="11" customWidth="1"/>
    <col min="12" max="15" width="10" customWidth="1"/>
    <col min="16" max="16" width="11" customWidth="1"/>
    <col min="20" max="21" width="12.140625" bestFit="1" customWidth="1"/>
  </cols>
  <sheetData>
    <row r="1" spans="1:17" x14ac:dyDescent="0.25">
      <c r="A1" s="11" t="s">
        <v>143</v>
      </c>
    </row>
    <row r="3" spans="1:17" ht="21" customHeight="1" x14ac:dyDescent="0.25">
      <c r="A3" s="81"/>
      <c r="B3" s="165" t="s">
        <v>0</v>
      </c>
      <c r="C3" s="165"/>
      <c r="D3" s="165"/>
      <c r="E3" s="165"/>
      <c r="F3" s="166"/>
      <c r="G3" s="167" t="s">
        <v>1</v>
      </c>
      <c r="H3" s="165"/>
      <c r="I3" s="165"/>
      <c r="J3" s="165"/>
      <c r="K3" s="166"/>
      <c r="L3" s="167" t="s">
        <v>67</v>
      </c>
      <c r="M3" s="165"/>
      <c r="N3" s="165"/>
      <c r="O3" s="165"/>
      <c r="P3" s="165"/>
    </row>
    <row r="4" spans="1:17" ht="82.5" customHeight="1" x14ac:dyDescent="0.25">
      <c r="A4" s="82"/>
      <c r="B4" s="79" t="s">
        <v>3</v>
      </c>
      <c r="C4" s="79" t="s">
        <v>2</v>
      </c>
      <c r="D4" s="79" t="s">
        <v>78</v>
      </c>
      <c r="E4" s="79" t="s">
        <v>4</v>
      </c>
      <c r="F4" s="80" t="s">
        <v>126</v>
      </c>
      <c r="G4" s="79" t="s">
        <v>3</v>
      </c>
      <c r="H4" s="79" t="s">
        <v>2</v>
      </c>
      <c r="I4" s="79" t="s">
        <v>78</v>
      </c>
      <c r="J4" s="79" t="s">
        <v>4</v>
      </c>
      <c r="K4" s="80" t="s">
        <v>126</v>
      </c>
      <c r="L4" s="79" t="s">
        <v>3</v>
      </c>
      <c r="M4" s="79" t="s">
        <v>2</v>
      </c>
      <c r="N4" s="79" t="s">
        <v>78</v>
      </c>
      <c r="O4" s="79" t="s">
        <v>4</v>
      </c>
      <c r="P4" s="79" t="s">
        <v>126</v>
      </c>
    </row>
    <row r="5" spans="1:17" x14ac:dyDescent="0.25">
      <c r="A5" s="135">
        <v>2019</v>
      </c>
      <c r="B5" s="136">
        <v>133940</v>
      </c>
      <c r="C5" s="136">
        <v>11740</v>
      </c>
      <c r="D5" s="136">
        <v>8070</v>
      </c>
      <c r="E5" s="136">
        <v>2110</v>
      </c>
      <c r="F5" s="137">
        <v>3080</v>
      </c>
      <c r="G5" s="136">
        <v>733140</v>
      </c>
      <c r="H5" s="136">
        <v>91150</v>
      </c>
      <c r="I5" s="136">
        <v>276590</v>
      </c>
      <c r="J5" s="136">
        <v>56130</v>
      </c>
      <c r="K5" s="137">
        <v>67350</v>
      </c>
      <c r="L5" s="138">
        <v>0.18269361922688709</v>
      </c>
      <c r="M5" s="138">
        <v>0.12879868348875481</v>
      </c>
      <c r="N5" s="138">
        <v>2.917675982501175E-2</v>
      </c>
      <c r="O5" s="138">
        <v>3.7591305897024765E-2</v>
      </c>
      <c r="P5" s="138">
        <v>4.5731254639940606E-2</v>
      </c>
    </row>
    <row r="6" spans="1:17" x14ac:dyDescent="0.25">
      <c r="A6" s="135">
        <v>2018</v>
      </c>
      <c r="B6" s="136">
        <v>115170</v>
      </c>
      <c r="C6" s="136">
        <v>11790</v>
      </c>
      <c r="D6" s="136">
        <v>7720</v>
      </c>
      <c r="E6" s="136">
        <v>1860</v>
      </c>
      <c r="F6" s="137">
        <v>2640</v>
      </c>
      <c r="G6" s="136">
        <v>712820</v>
      </c>
      <c r="H6" s="136">
        <v>93180</v>
      </c>
      <c r="I6" s="136">
        <v>255570</v>
      </c>
      <c r="J6" s="136">
        <v>50030</v>
      </c>
      <c r="K6" s="137">
        <v>64330</v>
      </c>
      <c r="L6" s="138">
        <v>0.16156954069751128</v>
      </c>
      <c r="M6" s="138">
        <v>0.12652929813264649</v>
      </c>
      <c r="N6" s="138">
        <v>3.0206988300661267E-2</v>
      </c>
      <c r="O6" s="138">
        <v>3.7177693383969618E-2</v>
      </c>
      <c r="P6" s="138">
        <v>4.1038395771801649E-2</v>
      </c>
      <c r="Q6" s="12"/>
    </row>
    <row r="7" spans="1:17" x14ac:dyDescent="0.25">
      <c r="A7" s="135">
        <v>2017</v>
      </c>
      <c r="B7" s="136">
        <v>110820</v>
      </c>
      <c r="C7" s="136">
        <v>12550</v>
      </c>
      <c r="D7" s="136">
        <v>7660</v>
      </c>
      <c r="E7" s="136">
        <v>1360</v>
      </c>
      <c r="F7" s="137">
        <v>2780</v>
      </c>
      <c r="G7" s="136">
        <v>725110</v>
      </c>
      <c r="H7" s="136">
        <v>100850</v>
      </c>
      <c r="I7" s="136">
        <v>237690</v>
      </c>
      <c r="J7" s="136">
        <v>42240</v>
      </c>
      <c r="K7" s="137">
        <v>57680</v>
      </c>
      <c r="L7" s="138">
        <v>0.15283198411275531</v>
      </c>
      <c r="M7" s="138">
        <v>0.12444224095190877</v>
      </c>
      <c r="N7" s="138">
        <v>3.2226850098868276E-2</v>
      </c>
      <c r="O7" s="138">
        <v>3.2196969696969696E-2</v>
      </c>
      <c r="P7" s="138">
        <v>4.8196948682385575E-2</v>
      </c>
    </row>
    <row r="8" spans="1:17" ht="40.5" customHeight="1" x14ac:dyDescent="0.25">
      <c r="A8" s="79" t="s">
        <v>75</v>
      </c>
      <c r="B8" s="91">
        <v>0.16297646956672751</v>
      </c>
      <c r="C8" s="91">
        <v>-4.2408821034775101E-3</v>
      </c>
      <c r="D8" s="91">
        <v>4.5336787564766778E-2</v>
      </c>
      <c r="E8" s="91">
        <v>0.13440860215053774</v>
      </c>
      <c r="F8" s="92">
        <v>0.16666666666666674</v>
      </c>
      <c r="G8" s="91">
        <v>2.8506495328413983E-2</v>
      </c>
      <c r="H8" s="91">
        <v>-2.1785790942262295E-2</v>
      </c>
      <c r="I8" s="91">
        <v>8.2247525139883315E-2</v>
      </c>
      <c r="J8" s="91">
        <v>0.12192684389366382</v>
      </c>
      <c r="K8" s="92">
        <v>4.6945437587439853E-2</v>
      </c>
      <c r="L8" s="122"/>
      <c r="M8" s="122"/>
      <c r="N8" s="122"/>
      <c r="O8" s="122"/>
      <c r="P8" s="122"/>
    </row>
    <row r="9" spans="1:17" ht="38.25" x14ac:dyDescent="0.25">
      <c r="A9" s="79" t="s">
        <v>137</v>
      </c>
      <c r="B9" s="126">
        <v>3.9226125483897256E-2</v>
      </c>
      <c r="C9" s="126">
        <v>-6.0393594135925377E-2</v>
      </c>
      <c r="D9" s="126">
        <v>7.0459290187891988E-3</v>
      </c>
      <c r="E9" s="126">
        <v>0.37288135593220328</v>
      </c>
      <c r="F9" s="126">
        <v>-5.0682961897915213E-2</v>
      </c>
      <c r="G9" s="127">
        <v>-1.6950508267010167E-2</v>
      </c>
      <c r="H9" s="126">
        <v>-7.6111529766390351E-2</v>
      </c>
      <c r="I9" s="126">
        <v>7.5214667659543988E-2</v>
      </c>
      <c r="J9" s="126">
        <v>0.18454508866213692</v>
      </c>
      <c r="K9" s="128">
        <v>0.11525858631390973</v>
      </c>
      <c r="L9" s="123"/>
      <c r="M9" s="123"/>
      <c r="N9" s="123"/>
      <c r="O9" s="123"/>
      <c r="P9" s="123"/>
    </row>
    <row r="10" spans="1:17" x14ac:dyDescent="0.25">
      <c r="B10" s="121"/>
      <c r="C10" s="121"/>
      <c r="D10" s="121"/>
      <c r="E10" s="121"/>
      <c r="F10" s="121"/>
      <c r="G10" s="121"/>
      <c r="H10" s="121"/>
      <c r="I10" s="121"/>
      <c r="J10" s="121"/>
      <c r="K10" s="121"/>
      <c r="L10" s="118"/>
      <c r="M10" s="118"/>
      <c r="N10" s="118"/>
      <c r="O10" s="118"/>
      <c r="P10" s="118"/>
    </row>
    <row r="11" spans="1:17" s="152" customFormat="1" ht="77.25" customHeight="1" x14ac:dyDescent="0.25">
      <c r="A11" s="164" t="s">
        <v>182</v>
      </c>
      <c r="B11" s="164"/>
      <c r="C11" s="164"/>
      <c r="D11" s="164"/>
      <c r="E11" s="164"/>
      <c r="F11" s="164"/>
      <c r="G11" s="164"/>
      <c r="H11" s="164"/>
      <c r="I11" s="164"/>
      <c r="J11" s="164"/>
      <c r="K11" s="164"/>
      <c r="L11" s="164"/>
      <c r="M11" s="164"/>
      <c r="N11" s="164"/>
      <c r="O11" s="164"/>
      <c r="P11" s="164"/>
    </row>
    <row r="12" spans="1:17" x14ac:dyDescent="0.25">
      <c r="A12" s="164"/>
      <c r="B12" s="164"/>
      <c r="C12" s="164"/>
      <c r="D12" s="164"/>
      <c r="E12" s="164"/>
      <c r="F12" s="164"/>
      <c r="G12" s="164"/>
      <c r="H12" s="164"/>
      <c r="I12" s="164"/>
      <c r="J12" s="164"/>
      <c r="K12" s="164"/>
      <c r="L12" s="164"/>
      <c r="M12" s="164"/>
      <c r="N12" s="164"/>
      <c r="O12" s="164"/>
    </row>
    <row r="13" spans="1:17" ht="33.75" customHeight="1" x14ac:dyDescent="0.25">
      <c r="A13" s="164"/>
      <c r="B13" s="164"/>
      <c r="C13" s="164"/>
      <c r="D13" s="164"/>
      <c r="E13" s="164"/>
      <c r="F13" s="164"/>
      <c r="G13" s="164"/>
      <c r="H13" s="164"/>
      <c r="I13" s="164"/>
      <c r="J13" s="164"/>
      <c r="K13" s="164"/>
      <c r="L13" s="164"/>
      <c r="M13" s="164"/>
      <c r="N13" s="164"/>
      <c r="O13" s="164"/>
    </row>
  </sheetData>
  <mergeCells count="5">
    <mergeCell ref="A11:P11"/>
    <mergeCell ref="B3:F3"/>
    <mergeCell ref="G3:K3"/>
    <mergeCell ref="L3:P3"/>
    <mergeCell ref="A12:O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47"/>
  <sheetViews>
    <sheetView zoomScale="90" zoomScaleNormal="90" workbookViewId="0">
      <selection activeCell="I5" sqref="I5"/>
    </sheetView>
  </sheetViews>
  <sheetFormatPr baseColWidth="10" defaultRowHeight="15" x14ac:dyDescent="0.25"/>
  <cols>
    <col min="1" max="1" width="19.7109375" customWidth="1"/>
    <col min="2" max="2" width="18.7109375" customWidth="1"/>
    <col min="3" max="4" width="12.42578125" bestFit="1" customWidth="1"/>
    <col min="5" max="5" width="13.42578125" bestFit="1" customWidth="1"/>
    <col min="6" max="7" width="12.42578125" bestFit="1" customWidth="1"/>
    <col min="8" max="8" width="14.28515625" customWidth="1"/>
    <col min="11" max="11" width="19.42578125" customWidth="1"/>
  </cols>
  <sheetData>
    <row r="1" spans="1:7" x14ac:dyDescent="0.25">
      <c r="A1" s="11" t="s">
        <v>166</v>
      </c>
    </row>
    <row r="3" spans="1:7" ht="90" x14ac:dyDescent="0.25">
      <c r="A3" s="74" t="s">
        <v>77</v>
      </c>
      <c r="B3" s="74" t="s">
        <v>87</v>
      </c>
      <c r="C3" s="74" t="s">
        <v>88</v>
      </c>
      <c r="D3" s="74" t="s">
        <v>133</v>
      </c>
      <c r="E3" s="74" t="s">
        <v>134</v>
      </c>
      <c r="F3" s="74" t="s">
        <v>74</v>
      </c>
      <c r="G3" s="74" t="s">
        <v>135</v>
      </c>
    </row>
    <row r="4" spans="1:7" ht="15" customHeight="1" x14ac:dyDescent="0.25">
      <c r="A4" s="168" t="s">
        <v>93</v>
      </c>
      <c r="B4" s="75">
        <v>2018</v>
      </c>
      <c r="C4" s="88">
        <v>2.3454157782515992</v>
      </c>
      <c r="D4" s="88">
        <v>0.93674484719260842</v>
      </c>
      <c r="E4" s="88">
        <v>18.359630419331911</v>
      </c>
      <c r="F4" s="88">
        <v>0.20895522388059701</v>
      </c>
      <c r="G4" s="88">
        <v>0.64605543710021318</v>
      </c>
    </row>
    <row r="5" spans="1:7" x14ac:dyDescent="0.25">
      <c r="A5" s="169"/>
      <c r="B5" s="75">
        <v>2019</v>
      </c>
      <c r="C5" s="88">
        <v>2.2658137882018479</v>
      </c>
      <c r="D5" s="88">
        <v>1.0710732054015637</v>
      </c>
      <c r="E5" s="88">
        <v>19.530916844349679</v>
      </c>
      <c r="F5" s="88">
        <v>0.27007818052594174</v>
      </c>
      <c r="G5" s="88">
        <v>0.75621890547263682</v>
      </c>
    </row>
    <row r="6" spans="1:7" ht="10.5" customHeight="1" x14ac:dyDescent="0.25">
      <c r="A6" s="89"/>
      <c r="B6" s="75"/>
      <c r="C6" s="88"/>
      <c r="D6" s="88"/>
      <c r="E6" s="88"/>
      <c r="F6" s="88"/>
      <c r="G6" s="88"/>
    </row>
    <row r="7" spans="1:7" ht="15" customHeight="1" x14ac:dyDescent="0.25">
      <c r="A7" s="168" t="s">
        <v>94</v>
      </c>
      <c r="B7" s="75">
        <v>2018</v>
      </c>
      <c r="C7" s="88">
        <v>0.95380281690140845</v>
      </c>
      <c r="D7" s="88">
        <v>0.60901408450704231</v>
      </c>
      <c r="E7" s="88">
        <v>8.2867605633802821</v>
      </c>
      <c r="F7" s="88">
        <v>0.1256338028169014</v>
      </c>
      <c r="G7" s="88">
        <v>0.12450704225352113</v>
      </c>
    </row>
    <row r="8" spans="1:7" x14ac:dyDescent="0.25">
      <c r="A8" s="169"/>
      <c r="B8" s="75">
        <v>2019</v>
      </c>
      <c r="C8" s="88">
        <v>0.85239436619718312</v>
      </c>
      <c r="D8" s="88">
        <v>0.64563380281690141</v>
      </c>
      <c r="E8" s="88">
        <v>9.8456338028169021</v>
      </c>
      <c r="F8" s="88">
        <v>0.13633802816901408</v>
      </c>
      <c r="G8" s="88">
        <v>0.12</v>
      </c>
    </row>
    <row r="9" spans="1:7" ht="11.25" customHeight="1" x14ac:dyDescent="0.25">
      <c r="A9" s="89"/>
      <c r="B9" s="75"/>
      <c r="C9" s="88"/>
      <c r="D9" s="88"/>
      <c r="E9" s="88"/>
      <c r="F9" s="88"/>
      <c r="G9" s="88"/>
    </row>
    <row r="10" spans="1:7" ht="15" customHeight="1" x14ac:dyDescent="0.25">
      <c r="A10" s="168" t="s">
        <v>95</v>
      </c>
      <c r="B10" s="75">
        <v>2018</v>
      </c>
      <c r="C10" s="88">
        <v>2.6308411214953269</v>
      </c>
      <c r="D10" s="88">
        <v>0.56475300400534045</v>
      </c>
      <c r="E10" s="88">
        <v>24.626168224299064</v>
      </c>
      <c r="F10" s="88">
        <v>0.24966622162883845</v>
      </c>
      <c r="G10" s="88">
        <v>0.22363150867823764</v>
      </c>
    </row>
    <row r="11" spans="1:7" x14ac:dyDescent="0.25">
      <c r="A11" s="169"/>
      <c r="B11" s="75">
        <v>2019</v>
      </c>
      <c r="C11" s="88">
        <v>3.1088117489986651</v>
      </c>
      <c r="D11" s="88">
        <v>0.61081441922563418</v>
      </c>
      <c r="E11" s="88">
        <v>33.863818424566091</v>
      </c>
      <c r="F11" s="88">
        <v>0.27837116154873165</v>
      </c>
      <c r="G11" s="88">
        <v>0.23765020026702269</v>
      </c>
    </row>
    <row r="37" spans="1:7" x14ac:dyDescent="0.25">
      <c r="A37" s="104"/>
    </row>
    <row r="38" spans="1:7" x14ac:dyDescent="0.25">
      <c r="A38" s="104"/>
    </row>
    <row r="39" spans="1:7" x14ac:dyDescent="0.25">
      <c r="A39" s="104"/>
    </row>
    <row r="42" spans="1:7" x14ac:dyDescent="0.25">
      <c r="A42" s="164" t="s">
        <v>144</v>
      </c>
      <c r="B42" s="170"/>
      <c r="C42" s="170"/>
      <c r="D42" s="170"/>
      <c r="E42" s="170"/>
      <c r="F42" s="170"/>
      <c r="G42" s="170"/>
    </row>
    <row r="43" spans="1:7" x14ac:dyDescent="0.25">
      <c r="A43" s="170"/>
      <c r="B43" s="170"/>
      <c r="C43" s="170"/>
      <c r="D43" s="170"/>
      <c r="E43" s="170"/>
      <c r="F43" s="170"/>
      <c r="G43" s="170"/>
    </row>
    <row r="44" spans="1:7" x14ac:dyDescent="0.25">
      <c r="A44" s="170"/>
      <c r="B44" s="170"/>
      <c r="C44" s="170"/>
      <c r="D44" s="170"/>
      <c r="E44" s="170"/>
      <c r="F44" s="170"/>
      <c r="G44" s="170"/>
    </row>
    <row r="45" spans="1:7" x14ac:dyDescent="0.25">
      <c r="A45" s="170"/>
      <c r="B45" s="170"/>
      <c r="C45" s="170"/>
      <c r="D45" s="170"/>
      <c r="E45" s="170"/>
      <c r="F45" s="170"/>
      <c r="G45" s="170"/>
    </row>
    <row r="46" spans="1:7" x14ac:dyDescent="0.25">
      <c r="A46" s="170"/>
      <c r="B46" s="170"/>
      <c r="C46" s="170"/>
      <c r="D46" s="170"/>
      <c r="E46" s="170"/>
      <c r="F46" s="170"/>
      <c r="G46" s="170"/>
    </row>
    <row r="47" spans="1:7" x14ac:dyDescent="0.25">
      <c r="A47" s="170"/>
      <c r="B47" s="170"/>
      <c r="C47" s="170"/>
      <c r="D47" s="170"/>
      <c r="E47" s="170"/>
      <c r="F47" s="170"/>
      <c r="G47" s="170"/>
    </row>
  </sheetData>
  <mergeCells count="4">
    <mergeCell ref="A4:A5"/>
    <mergeCell ref="A7:A8"/>
    <mergeCell ref="A10:A11"/>
    <mergeCell ref="A42:G4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42"/>
  <sheetViews>
    <sheetView zoomScale="90" zoomScaleNormal="90" workbookViewId="0">
      <selection activeCell="F40" sqref="F40"/>
    </sheetView>
  </sheetViews>
  <sheetFormatPr baseColWidth="10" defaultRowHeight="15" x14ac:dyDescent="0.25"/>
  <cols>
    <col min="2" max="2" width="16.140625" customWidth="1"/>
  </cols>
  <sheetData>
    <row r="1" spans="1:10" x14ac:dyDescent="0.25">
      <c r="A1" s="11" t="s">
        <v>145</v>
      </c>
    </row>
    <row r="2" spans="1:10" x14ac:dyDescent="0.25">
      <c r="A2" s="77" t="s">
        <v>7</v>
      </c>
      <c r="B2" s="77"/>
      <c r="C2" s="78"/>
      <c r="D2" s="78"/>
      <c r="E2" s="78"/>
      <c r="F2" s="78"/>
      <c r="G2" s="78"/>
      <c r="H2" s="10"/>
    </row>
    <row r="3" spans="1:10" ht="105" x14ac:dyDescent="0.25">
      <c r="A3" s="74" t="s">
        <v>87</v>
      </c>
      <c r="B3" s="74" t="s">
        <v>77</v>
      </c>
      <c r="C3" s="74" t="s">
        <v>3</v>
      </c>
      <c r="D3" s="74" t="s">
        <v>2</v>
      </c>
      <c r="E3" s="74" t="s">
        <v>78</v>
      </c>
      <c r="F3" s="74" t="s">
        <v>4</v>
      </c>
      <c r="G3" s="74" t="s">
        <v>126</v>
      </c>
      <c r="H3" s="10"/>
    </row>
    <row r="4" spans="1:10" x14ac:dyDescent="0.25">
      <c r="A4" s="75">
        <v>2019</v>
      </c>
      <c r="B4" s="75" t="s">
        <v>89</v>
      </c>
      <c r="C4" s="153">
        <v>0.28719535136490948</v>
      </c>
      <c r="D4" s="153">
        <v>0.34067108356486431</v>
      </c>
      <c r="E4" s="153">
        <v>0.42236547085201792</v>
      </c>
      <c r="F4" s="153">
        <v>0.36573628488931664</v>
      </c>
      <c r="G4" s="153">
        <v>0.65156154317207593</v>
      </c>
      <c r="H4" s="10"/>
      <c r="I4" s="72"/>
      <c r="J4" s="72"/>
    </row>
    <row r="5" spans="1:10" x14ac:dyDescent="0.25">
      <c r="A5" s="75">
        <v>2019</v>
      </c>
      <c r="B5" s="75" t="s">
        <v>90</v>
      </c>
      <c r="C5" s="153">
        <v>0.18264286610091551</v>
      </c>
      <c r="D5" s="153">
        <v>0.16167984612096603</v>
      </c>
      <c r="E5" s="153">
        <v>0.3211883408071749</v>
      </c>
      <c r="F5" s="153">
        <v>0.23291626564003851</v>
      </c>
      <c r="G5" s="153">
        <v>0.13043478260869565</v>
      </c>
      <c r="H5" s="10"/>
      <c r="I5" s="72"/>
      <c r="J5" s="72"/>
    </row>
    <row r="6" spans="1:10" x14ac:dyDescent="0.25">
      <c r="A6" s="76">
        <v>2019</v>
      </c>
      <c r="B6" s="76" t="s">
        <v>91</v>
      </c>
      <c r="C6" s="153">
        <v>0.53016178253417501</v>
      </c>
      <c r="D6" s="153">
        <v>0.49764907031416972</v>
      </c>
      <c r="E6" s="153">
        <v>0.25644618834080718</v>
      </c>
      <c r="F6" s="153">
        <v>0.40134744947064482</v>
      </c>
      <c r="G6" s="153">
        <v>0.21800367421922842</v>
      </c>
      <c r="H6" s="10"/>
      <c r="I6" s="72"/>
      <c r="J6" s="72"/>
    </row>
    <row r="7" spans="1:10" x14ac:dyDescent="0.25">
      <c r="A7" s="77"/>
      <c r="B7" s="77"/>
      <c r="C7" s="78"/>
      <c r="D7" s="78"/>
      <c r="E7" s="78"/>
      <c r="F7" s="78"/>
      <c r="G7" s="78"/>
      <c r="H7" s="10"/>
    </row>
    <row r="8" spans="1:10" x14ac:dyDescent="0.25">
      <c r="I8" s="10"/>
    </row>
    <row r="9" spans="1:10" x14ac:dyDescent="0.25">
      <c r="I9" s="10"/>
    </row>
    <row r="10" spans="1:10" x14ac:dyDescent="0.25">
      <c r="A10" t="s">
        <v>168</v>
      </c>
      <c r="I10" s="10"/>
    </row>
    <row r="11" spans="1:10" ht="105" x14ac:dyDescent="0.25">
      <c r="A11" s="74" t="s">
        <v>87</v>
      </c>
      <c r="B11" s="74" t="s">
        <v>77</v>
      </c>
      <c r="C11" s="74" t="s">
        <v>3</v>
      </c>
      <c r="D11" s="74" t="s">
        <v>2</v>
      </c>
      <c r="E11" s="74" t="s">
        <v>78</v>
      </c>
      <c r="F11" s="74" t="s">
        <v>4</v>
      </c>
      <c r="G11" s="74" t="s">
        <v>126</v>
      </c>
    </row>
    <row r="12" spans="1:10" x14ac:dyDescent="0.25">
      <c r="A12" s="75">
        <v>2019</v>
      </c>
      <c r="B12" s="75" t="s">
        <v>89</v>
      </c>
      <c r="C12" s="153">
        <v>0.30879899916597164</v>
      </c>
      <c r="D12" s="153">
        <v>0.19835596854896353</v>
      </c>
      <c r="E12" s="153">
        <v>0.23668894158223755</v>
      </c>
      <c r="F12" s="153">
        <v>0.21085972850678733</v>
      </c>
      <c r="G12" s="153">
        <v>0.60433604336043356</v>
      </c>
      <c r="H12" s="72"/>
      <c r="I12" s="72"/>
      <c r="J12" s="72"/>
    </row>
    <row r="13" spans="1:10" x14ac:dyDescent="0.25">
      <c r="A13" s="75">
        <v>2019</v>
      </c>
      <c r="B13" s="75" t="s">
        <v>90</v>
      </c>
      <c r="C13" s="153">
        <v>0.50041701417848206</v>
      </c>
      <c r="D13" s="153">
        <v>0.59363831308077197</v>
      </c>
      <c r="E13" s="153">
        <v>0.64992455270532445</v>
      </c>
      <c r="F13" s="153">
        <v>0.67782805429864257</v>
      </c>
      <c r="G13" s="153">
        <v>0.34485094850948511</v>
      </c>
      <c r="H13" s="72"/>
      <c r="I13" s="72"/>
      <c r="J13" s="72"/>
    </row>
    <row r="14" spans="1:10" x14ac:dyDescent="0.25">
      <c r="A14" s="76">
        <v>2019</v>
      </c>
      <c r="B14" s="76" t="s">
        <v>91</v>
      </c>
      <c r="C14" s="153">
        <v>0.1907839866555463</v>
      </c>
      <c r="D14" s="153">
        <v>0.20800571837026446</v>
      </c>
      <c r="E14" s="153">
        <v>0.11338650571243802</v>
      </c>
      <c r="F14" s="153">
        <v>0.11131221719457013</v>
      </c>
      <c r="G14" s="153">
        <v>5.08130081300813E-2</v>
      </c>
      <c r="H14" s="72"/>
      <c r="I14" s="72"/>
      <c r="J14" s="72"/>
    </row>
    <row r="37" spans="1:15" x14ac:dyDescent="0.25">
      <c r="A37" s="164" t="s">
        <v>183</v>
      </c>
      <c r="B37" s="170"/>
      <c r="C37" s="170"/>
      <c r="D37" s="170"/>
      <c r="E37" s="170"/>
      <c r="F37" s="170"/>
      <c r="G37" s="170"/>
      <c r="H37" s="170"/>
      <c r="I37" s="170"/>
      <c r="J37" s="170"/>
      <c r="K37" s="170"/>
      <c r="L37" s="170"/>
      <c r="M37" s="170"/>
      <c r="N37" s="170"/>
      <c r="O37" s="170"/>
    </row>
    <row r="38" spans="1:15" x14ac:dyDescent="0.25">
      <c r="A38" s="170"/>
      <c r="B38" s="170"/>
      <c r="C38" s="170"/>
      <c r="D38" s="170"/>
      <c r="E38" s="170"/>
      <c r="F38" s="170"/>
      <c r="G38" s="170"/>
      <c r="H38" s="170"/>
      <c r="I38" s="170"/>
      <c r="J38" s="170"/>
      <c r="K38" s="170"/>
      <c r="L38" s="170"/>
      <c r="M38" s="170"/>
      <c r="N38" s="170"/>
      <c r="O38" s="170"/>
    </row>
    <row r="39" spans="1:15" x14ac:dyDescent="0.25">
      <c r="A39" s="170"/>
      <c r="B39" s="170"/>
      <c r="C39" s="170"/>
      <c r="D39" s="170"/>
      <c r="E39" s="170"/>
      <c r="F39" s="170"/>
      <c r="G39" s="170"/>
      <c r="H39" s="170"/>
      <c r="I39" s="170"/>
      <c r="J39" s="170"/>
      <c r="K39" s="170"/>
      <c r="L39" s="170"/>
      <c r="M39" s="170"/>
      <c r="N39" s="170"/>
      <c r="O39" s="170"/>
    </row>
    <row r="42" spans="1:15" x14ac:dyDescent="0.25">
      <c r="F42" s="87"/>
    </row>
  </sheetData>
  <mergeCells count="1">
    <mergeCell ref="A37:O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
    <tabColor theme="9"/>
  </sheetPr>
  <dimension ref="A1:P14"/>
  <sheetViews>
    <sheetView showGridLines="0" zoomScale="90" zoomScaleNormal="90" workbookViewId="0">
      <selection activeCell="A15" sqref="A15"/>
    </sheetView>
  </sheetViews>
  <sheetFormatPr baseColWidth="10" defaultRowHeight="15" x14ac:dyDescent="0.25"/>
  <cols>
    <col min="1" max="1" width="11.5703125" customWidth="1"/>
    <col min="2" max="5" width="10" customWidth="1"/>
    <col min="6" max="6" width="12" customWidth="1"/>
    <col min="7" max="10" width="10" customWidth="1"/>
    <col min="11" max="11" width="11" customWidth="1"/>
    <col min="12" max="15" width="10" customWidth="1"/>
    <col min="16" max="16" width="12.42578125" customWidth="1"/>
  </cols>
  <sheetData>
    <row r="1" spans="1:16" x14ac:dyDescent="0.25">
      <c r="A1" s="11" t="s">
        <v>146</v>
      </c>
    </row>
    <row r="2" spans="1:16" x14ac:dyDescent="0.25">
      <c r="B2" s="8"/>
      <c r="C2" s="8"/>
      <c r="G2" s="8"/>
    </row>
    <row r="3" spans="1:16" ht="18.75" customHeight="1" x14ac:dyDescent="0.25">
      <c r="A3" s="73"/>
      <c r="B3" s="165" t="s">
        <v>0</v>
      </c>
      <c r="C3" s="165"/>
      <c r="D3" s="165"/>
      <c r="E3" s="165"/>
      <c r="F3" s="166"/>
      <c r="G3" s="167" t="s">
        <v>1</v>
      </c>
      <c r="H3" s="165"/>
      <c r="I3" s="165"/>
      <c r="J3" s="165"/>
      <c r="K3" s="166"/>
      <c r="L3" s="167" t="s">
        <v>67</v>
      </c>
      <c r="M3" s="165"/>
      <c r="N3" s="165"/>
      <c r="O3" s="165"/>
      <c r="P3" s="165"/>
    </row>
    <row r="4" spans="1:16" ht="88.5" customHeight="1" x14ac:dyDescent="0.25">
      <c r="A4" s="82"/>
      <c r="B4" s="79" t="s">
        <v>3</v>
      </c>
      <c r="C4" s="79" t="s">
        <v>2</v>
      </c>
      <c r="D4" s="79" t="s">
        <v>78</v>
      </c>
      <c r="E4" s="79" t="s">
        <v>4</v>
      </c>
      <c r="F4" s="80" t="s">
        <v>126</v>
      </c>
      <c r="G4" s="79" t="s">
        <v>3</v>
      </c>
      <c r="H4" s="79" t="s">
        <v>2</v>
      </c>
      <c r="I4" s="79" t="s">
        <v>78</v>
      </c>
      <c r="J4" s="79" t="s">
        <v>4</v>
      </c>
      <c r="K4" s="80" t="s">
        <v>126</v>
      </c>
      <c r="L4" s="79" t="s">
        <v>3</v>
      </c>
      <c r="M4" s="79" t="s">
        <v>2</v>
      </c>
      <c r="N4" s="79" t="s">
        <v>78</v>
      </c>
      <c r="O4" s="79" t="s">
        <v>4</v>
      </c>
      <c r="P4" s="79" t="s">
        <v>126</v>
      </c>
    </row>
    <row r="5" spans="1:16" x14ac:dyDescent="0.25">
      <c r="A5" s="83">
        <v>2019</v>
      </c>
      <c r="B5" s="84">
        <v>91140</v>
      </c>
      <c r="C5" s="84">
        <v>8960</v>
      </c>
      <c r="D5" s="84">
        <v>3470</v>
      </c>
      <c r="E5" s="84">
        <v>1000</v>
      </c>
      <c r="F5" s="85">
        <v>1610</v>
      </c>
      <c r="G5" s="84">
        <v>256250</v>
      </c>
      <c r="H5" s="84">
        <v>40740</v>
      </c>
      <c r="I5" s="84">
        <v>58370</v>
      </c>
      <c r="J5" s="84">
        <v>10930</v>
      </c>
      <c r="K5" s="85">
        <v>19490</v>
      </c>
      <c r="L5" s="90">
        <v>0.35566829268292682</v>
      </c>
      <c r="M5" s="90">
        <v>0.21993127147766323</v>
      </c>
      <c r="N5" s="90">
        <v>5.9448346753469244E-2</v>
      </c>
      <c r="O5" s="90">
        <v>9.1491308325709064E-2</v>
      </c>
      <c r="P5" s="90">
        <v>8.2606464853771169E-2</v>
      </c>
    </row>
    <row r="6" spans="1:16" x14ac:dyDescent="0.25">
      <c r="A6" s="83">
        <v>2018</v>
      </c>
      <c r="B6" s="84">
        <v>73650</v>
      </c>
      <c r="C6" s="84">
        <v>8580</v>
      </c>
      <c r="D6" s="84">
        <v>3180</v>
      </c>
      <c r="E6" s="84">
        <v>870</v>
      </c>
      <c r="F6" s="85">
        <v>1440</v>
      </c>
      <c r="G6" s="84">
        <v>232710</v>
      </c>
      <c r="H6" s="84">
        <v>41280</v>
      </c>
      <c r="I6" s="84">
        <v>54260</v>
      </c>
      <c r="J6" s="84">
        <v>9850</v>
      </c>
      <c r="K6" s="85">
        <v>18900</v>
      </c>
      <c r="L6" s="90">
        <v>0.31648833311847363</v>
      </c>
      <c r="M6" s="90">
        <v>0.20784883720930233</v>
      </c>
      <c r="N6" s="90">
        <v>5.8606708440840399E-2</v>
      </c>
      <c r="O6" s="90">
        <v>8.8324873096446696E-2</v>
      </c>
      <c r="P6" s="90">
        <v>7.6190476190476197E-2</v>
      </c>
    </row>
    <row r="7" spans="1:16" x14ac:dyDescent="0.25">
      <c r="A7" s="83">
        <v>2017</v>
      </c>
      <c r="B7" s="84">
        <v>70680</v>
      </c>
      <c r="C7" s="84">
        <v>9570</v>
      </c>
      <c r="D7" s="84">
        <v>3310</v>
      </c>
      <c r="E7" s="84">
        <v>670</v>
      </c>
      <c r="F7" s="85">
        <v>1550</v>
      </c>
      <c r="G7" s="84">
        <v>229240</v>
      </c>
      <c r="H7" s="84">
        <v>45150</v>
      </c>
      <c r="I7" s="84">
        <v>51410</v>
      </c>
      <c r="J7" s="84">
        <v>8250</v>
      </c>
      <c r="K7" s="85">
        <v>18110</v>
      </c>
      <c r="L7" s="90">
        <v>0.30832315477229105</v>
      </c>
      <c r="M7" s="90">
        <v>0.21196013289036544</v>
      </c>
      <c r="N7" s="90">
        <v>6.4384361019256958E-2</v>
      </c>
      <c r="O7" s="90">
        <v>8.1212121212121208E-2</v>
      </c>
      <c r="P7" s="90">
        <v>8.5588072887907235E-2</v>
      </c>
    </row>
    <row r="8" spans="1:16" ht="33.75" customHeight="1" x14ac:dyDescent="0.25">
      <c r="A8" s="79" t="s">
        <v>75</v>
      </c>
      <c r="B8" s="124">
        <v>0.2374745417515276</v>
      </c>
      <c r="C8" s="124">
        <v>4.4289044289044233E-2</v>
      </c>
      <c r="D8" s="124">
        <v>9.119496855345921E-2</v>
      </c>
      <c r="E8" s="124">
        <v>0.14942528735632177</v>
      </c>
      <c r="F8" s="125">
        <v>0.11805555555555558</v>
      </c>
      <c r="G8" s="124">
        <v>0.10115594516780546</v>
      </c>
      <c r="H8" s="124">
        <v>-1.3081395348837233E-2</v>
      </c>
      <c r="I8" s="124">
        <v>7.5746406192406912E-2</v>
      </c>
      <c r="J8" s="124">
        <v>0.10964467005076139</v>
      </c>
      <c r="K8" s="125">
        <v>3.1216931216931254E-2</v>
      </c>
      <c r="L8" s="131"/>
      <c r="M8" s="131"/>
      <c r="N8" s="131"/>
      <c r="O8" s="131"/>
      <c r="P8" s="131"/>
    </row>
    <row r="9" spans="1:16" ht="31.5" customHeight="1" x14ac:dyDescent="0.25">
      <c r="A9" s="143" t="s">
        <v>138</v>
      </c>
      <c r="B9" s="144">
        <v>4.1890668326636904E-2</v>
      </c>
      <c r="C9" s="144">
        <v>-0.10368976690707643</v>
      </c>
      <c r="D9" s="144">
        <v>-3.8112522686025385E-2</v>
      </c>
      <c r="E9" s="144">
        <v>0.30375939849624056</v>
      </c>
      <c r="F9" s="144">
        <v>-7.474226804123707E-2</v>
      </c>
      <c r="G9" s="145">
        <v>1.5141534743518648E-2</v>
      </c>
      <c r="H9" s="144">
        <v>-8.5611128339166287E-2</v>
      </c>
      <c r="I9" s="144">
        <v>5.5476667509580135E-2</v>
      </c>
      <c r="J9" s="144">
        <v>0.1945185544506427</v>
      </c>
      <c r="K9" s="146">
        <v>4.3903247183565197E-2</v>
      </c>
      <c r="L9" s="130"/>
      <c r="M9" s="130"/>
      <c r="N9" s="130"/>
      <c r="O9" s="130"/>
      <c r="P9" s="130"/>
    </row>
    <row r="10" spans="1:16" x14ac:dyDescent="0.25">
      <c r="A10" s="119"/>
      <c r="B10" s="120"/>
      <c r="C10" s="120"/>
      <c r="D10" s="120"/>
      <c r="E10" s="120"/>
      <c r="F10" s="120"/>
      <c r="G10" s="120"/>
      <c r="H10" s="120"/>
      <c r="I10" s="120"/>
      <c r="J10" s="120"/>
      <c r="K10" s="120"/>
      <c r="L10" s="129"/>
      <c r="M10" s="129"/>
      <c r="N10" s="129"/>
      <c r="O10" s="129"/>
      <c r="P10" s="129"/>
    </row>
    <row r="11" spans="1:16" x14ac:dyDescent="0.25">
      <c r="A11" s="164" t="s">
        <v>147</v>
      </c>
      <c r="B11" s="170"/>
      <c r="C11" s="170"/>
      <c r="D11" s="170"/>
      <c r="E11" s="170"/>
      <c r="F11" s="170"/>
      <c r="G11" s="170"/>
      <c r="H11" s="170"/>
      <c r="I11" s="170"/>
      <c r="J11" s="170"/>
      <c r="K11" s="170"/>
      <c r="L11" s="170"/>
      <c r="M11" s="170"/>
      <c r="N11" s="170"/>
      <c r="O11" s="170"/>
      <c r="P11" s="170"/>
    </row>
    <row r="12" spans="1:16" x14ac:dyDescent="0.25">
      <c r="A12" s="170"/>
      <c r="B12" s="170"/>
      <c r="C12" s="170"/>
      <c r="D12" s="170"/>
      <c r="E12" s="170"/>
      <c r="F12" s="170"/>
      <c r="G12" s="170"/>
      <c r="H12" s="170"/>
      <c r="I12" s="170"/>
      <c r="J12" s="170"/>
      <c r="K12" s="170"/>
      <c r="L12" s="170"/>
      <c r="M12" s="170"/>
      <c r="N12" s="170"/>
      <c r="O12" s="170"/>
      <c r="P12" s="170"/>
    </row>
    <row r="13" spans="1:16" x14ac:dyDescent="0.25">
      <c r="A13" s="170"/>
      <c r="B13" s="170"/>
      <c r="C13" s="170"/>
      <c r="D13" s="170"/>
      <c r="E13" s="170"/>
      <c r="F13" s="170"/>
      <c r="G13" s="170"/>
      <c r="H13" s="170"/>
      <c r="I13" s="170"/>
      <c r="J13" s="170"/>
      <c r="K13" s="170"/>
      <c r="L13" s="170"/>
      <c r="M13" s="170"/>
      <c r="N13" s="170"/>
      <c r="O13" s="170"/>
      <c r="P13" s="170"/>
    </row>
    <row r="14" spans="1:16" x14ac:dyDescent="0.25">
      <c r="A14" s="170"/>
      <c r="B14" s="170"/>
      <c r="C14" s="170"/>
      <c r="D14" s="170"/>
      <c r="E14" s="170"/>
      <c r="F14" s="170"/>
      <c r="G14" s="170"/>
      <c r="H14" s="170"/>
      <c r="I14" s="170"/>
      <c r="J14" s="170"/>
      <c r="K14" s="170"/>
      <c r="L14" s="170"/>
      <c r="M14" s="170"/>
      <c r="N14" s="170"/>
      <c r="O14" s="170"/>
      <c r="P14" s="170"/>
    </row>
  </sheetData>
  <mergeCells count="4">
    <mergeCell ref="A11:P14"/>
    <mergeCell ref="B3:F3"/>
    <mergeCell ref="G3:K3"/>
    <mergeCell ref="L3:P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zoomScale="90" zoomScaleNormal="90" workbookViewId="0">
      <selection activeCell="A18" sqref="A18:E20"/>
    </sheetView>
  </sheetViews>
  <sheetFormatPr baseColWidth="10" defaultRowHeight="15" x14ac:dyDescent="0.25"/>
  <cols>
    <col min="1" max="1" width="12.28515625" customWidth="1"/>
    <col min="2" max="2" width="13" customWidth="1"/>
    <col min="3" max="3" width="14.42578125" customWidth="1"/>
    <col min="4" max="7" width="15" customWidth="1"/>
    <col min="8" max="8" width="21.7109375" customWidth="1"/>
    <col min="9" max="10" width="14.140625" customWidth="1"/>
  </cols>
  <sheetData>
    <row r="1" spans="1:6" x14ac:dyDescent="0.25">
      <c r="A1" s="11" t="s">
        <v>148</v>
      </c>
    </row>
    <row r="3" spans="1:6" ht="30" x14ac:dyDescent="0.25">
      <c r="A3" s="35"/>
      <c r="B3" s="110">
        <v>2017</v>
      </c>
      <c r="C3" s="110">
        <v>2018</v>
      </c>
      <c r="D3" s="110">
        <v>2019</v>
      </c>
      <c r="E3" s="35" t="s">
        <v>139</v>
      </c>
      <c r="F3" s="35" t="s">
        <v>108</v>
      </c>
    </row>
    <row r="4" spans="1:6" x14ac:dyDescent="0.25">
      <c r="A4" s="100" t="s">
        <v>101</v>
      </c>
      <c r="B4" s="86">
        <v>170</v>
      </c>
      <c r="C4" s="86">
        <v>200</v>
      </c>
      <c r="D4" s="86">
        <v>170</v>
      </c>
      <c r="E4" s="7">
        <f>(C4-B4)/B4</f>
        <v>0.17647058823529413</v>
      </c>
      <c r="F4" s="7">
        <v>-0.15000000000000002</v>
      </c>
    </row>
    <row r="5" spans="1:6" x14ac:dyDescent="0.25">
      <c r="A5" s="101" t="s">
        <v>102</v>
      </c>
      <c r="B5" s="84">
        <v>310</v>
      </c>
      <c r="C5" s="84">
        <v>360</v>
      </c>
      <c r="D5" s="84">
        <v>340</v>
      </c>
      <c r="E5" s="4">
        <f>(C5-B5)/B5</f>
        <v>0.16129032258064516</v>
      </c>
      <c r="F5" s="4">
        <v>-5.555555555555558E-2</v>
      </c>
    </row>
    <row r="6" spans="1:6" x14ac:dyDescent="0.25">
      <c r="A6" s="100" t="s">
        <v>103</v>
      </c>
      <c r="B6" s="86">
        <v>330</v>
      </c>
      <c r="C6" s="86">
        <v>250</v>
      </c>
      <c r="D6" s="86">
        <v>260</v>
      </c>
      <c r="E6" s="7">
        <f>(C6-B6)/B6</f>
        <v>-0.24242424242424243</v>
      </c>
      <c r="F6" s="7">
        <v>4.0000000000000036E-2</v>
      </c>
    </row>
    <row r="7" spans="1:6" ht="30" x14ac:dyDescent="0.25">
      <c r="A7" s="102" t="s">
        <v>104</v>
      </c>
      <c r="B7" s="41">
        <v>810</v>
      </c>
      <c r="C7" s="41">
        <v>810</v>
      </c>
      <c r="D7" s="41">
        <v>770</v>
      </c>
      <c r="E7" s="111">
        <f>(C7-B7)/B7</f>
        <v>0</v>
      </c>
      <c r="F7" s="111">
        <v>-4.9382716049382713E-2</v>
      </c>
    </row>
    <row r="10" spans="1:6" ht="36.75" customHeight="1" x14ac:dyDescent="0.25">
      <c r="A10" s="1"/>
      <c r="B10" s="171" t="s">
        <v>0</v>
      </c>
      <c r="C10" s="171"/>
      <c r="D10" s="172" t="s">
        <v>107</v>
      </c>
      <c r="E10" s="171"/>
    </row>
    <row r="11" spans="1:6" ht="30" x14ac:dyDescent="0.25">
      <c r="A11" s="1"/>
      <c r="B11" s="110" t="s">
        <v>105</v>
      </c>
      <c r="C11" s="110" t="s">
        <v>106</v>
      </c>
      <c r="D11" s="114" t="s">
        <v>105</v>
      </c>
      <c r="E11" s="113" t="s">
        <v>106</v>
      </c>
    </row>
    <row r="12" spans="1:6" x14ac:dyDescent="0.25">
      <c r="A12" s="5">
        <v>2019</v>
      </c>
      <c r="B12" s="86">
        <v>640</v>
      </c>
      <c r="C12" s="86">
        <v>130</v>
      </c>
      <c r="D12" s="147">
        <v>1.6368286445012786E-2</v>
      </c>
      <c r="E12" s="148">
        <v>4.230393752033843E-3</v>
      </c>
    </row>
    <row r="13" spans="1:6" x14ac:dyDescent="0.25">
      <c r="A13" s="112">
        <v>2018</v>
      </c>
      <c r="B13" s="84">
        <v>680</v>
      </c>
      <c r="C13" s="84">
        <v>130</v>
      </c>
      <c r="D13" s="149">
        <v>1.771756122980719E-2</v>
      </c>
      <c r="E13" s="150">
        <v>4.4202652159129547E-3</v>
      </c>
    </row>
    <row r="14" spans="1:6" x14ac:dyDescent="0.25">
      <c r="A14" s="5">
        <v>2017</v>
      </c>
      <c r="B14" s="86">
        <v>640</v>
      </c>
      <c r="C14" s="86">
        <v>180</v>
      </c>
      <c r="D14" s="147">
        <v>1.7057569296375266E-2</v>
      </c>
      <c r="E14" s="148">
        <v>5.3444180522565317E-3</v>
      </c>
      <c r="F14" s="14"/>
    </row>
    <row r="15" spans="1:6" ht="36" customHeight="1" x14ac:dyDescent="0.25">
      <c r="A15" s="113" t="s">
        <v>75</v>
      </c>
      <c r="B15" s="91">
        <v>-5.8823529411764719E-2</v>
      </c>
      <c r="C15" s="91">
        <v>0</v>
      </c>
      <c r="D15" s="115"/>
      <c r="E15" s="116"/>
    </row>
    <row r="16" spans="1:6" ht="30" x14ac:dyDescent="0.25">
      <c r="A16" s="113" t="s">
        <v>5</v>
      </c>
      <c r="B16" s="91">
        <f>(B13-B14)/B14</f>
        <v>6.25E-2</v>
      </c>
      <c r="C16" s="91">
        <f>(C13-C14)/C14</f>
        <v>-0.27777777777777779</v>
      </c>
      <c r="D16" s="115"/>
      <c r="E16" s="116"/>
    </row>
    <row r="18" spans="1:5" x14ac:dyDescent="0.25">
      <c r="A18" s="164" t="s">
        <v>149</v>
      </c>
      <c r="B18" s="170"/>
      <c r="C18" s="170"/>
      <c r="D18" s="170"/>
      <c r="E18" s="170"/>
    </row>
    <row r="19" spans="1:5" x14ac:dyDescent="0.25">
      <c r="A19" s="170"/>
      <c r="B19" s="170"/>
      <c r="C19" s="170"/>
      <c r="D19" s="170"/>
      <c r="E19" s="170"/>
    </row>
    <row r="20" spans="1:5" ht="36.75" customHeight="1" x14ac:dyDescent="0.25">
      <c r="A20" s="170"/>
      <c r="B20" s="170"/>
      <c r="C20" s="170"/>
      <c r="D20" s="170"/>
      <c r="E20" s="170"/>
    </row>
  </sheetData>
  <mergeCells count="3">
    <mergeCell ref="B10:C10"/>
    <mergeCell ref="D10:E10"/>
    <mergeCell ref="A18:E2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3">
    <tabColor theme="9"/>
    <pageSetUpPr fitToPage="1"/>
  </sheetPr>
  <dimension ref="A1:F95"/>
  <sheetViews>
    <sheetView showGridLines="0" zoomScale="90" zoomScaleNormal="90" workbookViewId="0">
      <selection activeCell="A13" sqref="A13:F16"/>
    </sheetView>
  </sheetViews>
  <sheetFormatPr baseColWidth="10" defaultRowHeight="15" x14ac:dyDescent="0.25"/>
  <cols>
    <col min="1" max="1" width="17.7109375" customWidth="1"/>
    <col min="6" max="6" width="14.140625" customWidth="1"/>
  </cols>
  <sheetData>
    <row r="1" spans="1:6" ht="15" customHeight="1" x14ac:dyDescent="0.25">
      <c r="A1" s="11" t="s">
        <v>169</v>
      </c>
    </row>
    <row r="2" spans="1:6" ht="15" customHeight="1" x14ac:dyDescent="0.25">
      <c r="A2" s="11" t="s">
        <v>170</v>
      </c>
    </row>
    <row r="3" spans="1:6" ht="15" customHeight="1" x14ac:dyDescent="0.25">
      <c r="A3" s="11"/>
    </row>
    <row r="4" spans="1:6" ht="60" x14ac:dyDescent="0.25">
      <c r="A4" s="2"/>
      <c r="B4" s="2" t="s">
        <v>68</v>
      </c>
      <c r="C4" s="2" t="s">
        <v>69</v>
      </c>
      <c r="D4" s="2" t="s">
        <v>70</v>
      </c>
      <c r="E4" s="35" t="s">
        <v>127</v>
      </c>
      <c r="F4" s="2" t="s">
        <v>71</v>
      </c>
    </row>
    <row r="5" spans="1:6" x14ac:dyDescent="0.25">
      <c r="A5" s="36" t="s">
        <v>27</v>
      </c>
      <c r="B5" s="6">
        <v>310</v>
      </c>
      <c r="C5" s="6">
        <v>260</v>
      </c>
      <c r="D5" s="6">
        <v>570</v>
      </c>
      <c r="E5" s="37">
        <v>0.54385964912280704</v>
      </c>
      <c r="F5" s="37">
        <v>3.6806725944867401E-3</v>
      </c>
    </row>
    <row r="6" spans="1:6" x14ac:dyDescent="0.25">
      <c r="A6" s="38" t="s">
        <v>28</v>
      </c>
      <c r="B6" s="3">
        <v>3410</v>
      </c>
      <c r="C6" s="3">
        <v>2960</v>
      </c>
      <c r="D6" s="3">
        <v>6370</v>
      </c>
      <c r="E6" s="39">
        <v>0.5353218210361067</v>
      </c>
      <c r="F6" s="39">
        <v>4.1133130573474619E-2</v>
      </c>
    </row>
    <row r="7" spans="1:6" x14ac:dyDescent="0.25">
      <c r="A7" s="40" t="s">
        <v>29</v>
      </c>
      <c r="B7" s="6">
        <v>32230</v>
      </c>
      <c r="C7" s="6">
        <v>20700</v>
      </c>
      <c r="D7" s="6">
        <v>52930</v>
      </c>
      <c r="E7" s="37">
        <v>0.60891743812582655</v>
      </c>
      <c r="F7" s="37">
        <v>0.34178596565997044</v>
      </c>
    </row>
    <row r="8" spans="1:6" x14ac:dyDescent="0.25">
      <c r="A8" s="38" t="s">
        <v>30</v>
      </c>
      <c r="B8" s="3">
        <v>20200</v>
      </c>
      <c r="C8" s="3">
        <v>16750</v>
      </c>
      <c r="D8" s="3">
        <v>36950</v>
      </c>
      <c r="E8" s="39">
        <v>0.54668470906630584</v>
      </c>
      <c r="F8" s="39">
        <v>0.2385979866075176</v>
      </c>
    </row>
    <row r="9" spans="1:6" x14ac:dyDescent="0.25">
      <c r="A9" s="40" t="s">
        <v>31</v>
      </c>
      <c r="B9" s="6">
        <v>15580</v>
      </c>
      <c r="C9" s="6">
        <v>14710</v>
      </c>
      <c r="D9" s="6">
        <v>30290</v>
      </c>
      <c r="E9" s="37">
        <v>0.51436117530538128</v>
      </c>
      <c r="F9" s="37">
        <v>0.19559223313509361</v>
      </c>
    </row>
    <row r="10" spans="1:6" x14ac:dyDescent="0.25">
      <c r="A10" s="38" t="s">
        <v>32</v>
      </c>
      <c r="B10" s="3">
        <v>14140</v>
      </c>
      <c r="C10" s="3">
        <v>13610</v>
      </c>
      <c r="D10" s="3">
        <v>27750</v>
      </c>
      <c r="E10" s="39">
        <v>0.50954954954954956</v>
      </c>
      <c r="F10" s="39">
        <v>0.17919063946843339</v>
      </c>
    </row>
    <row r="11" spans="1:6" ht="30" customHeight="1" x14ac:dyDescent="0.25">
      <c r="A11" s="2" t="s">
        <v>72</v>
      </c>
      <c r="B11" s="41">
        <v>85870</v>
      </c>
      <c r="C11" s="41">
        <v>68990</v>
      </c>
      <c r="D11" s="41">
        <v>154860</v>
      </c>
      <c r="E11" s="42">
        <v>0.55450083946790651</v>
      </c>
      <c r="F11" s="42">
        <v>0.99998062803897636</v>
      </c>
    </row>
    <row r="12" spans="1:6" x14ac:dyDescent="0.25">
      <c r="A12" s="105"/>
    </row>
    <row r="13" spans="1:6" x14ac:dyDescent="0.25">
      <c r="A13" s="173" t="s">
        <v>184</v>
      </c>
      <c r="B13" s="174"/>
      <c r="C13" s="174"/>
      <c r="D13" s="174"/>
      <c r="E13" s="174"/>
      <c r="F13" s="174"/>
    </row>
    <row r="14" spans="1:6" x14ac:dyDescent="0.25">
      <c r="A14" s="174"/>
      <c r="B14" s="174"/>
      <c r="C14" s="174"/>
      <c r="D14" s="174"/>
      <c r="E14" s="174"/>
      <c r="F14" s="174"/>
    </row>
    <row r="15" spans="1:6" x14ac:dyDescent="0.25">
      <c r="A15" s="174"/>
      <c r="B15" s="174"/>
      <c r="C15" s="174"/>
      <c r="D15" s="174"/>
      <c r="E15" s="174"/>
      <c r="F15" s="174"/>
    </row>
    <row r="16" spans="1:6" ht="33" customHeight="1" x14ac:dyDescent="0.25">
      <c r="A16" s="174"/>
      <c r="B16" s="174"/>
      <c r="C16" s="174"/>
      <c r="D16" s="174"/>
      <c r="E16" s="174"/>
      <c r="F16" s="174"/>
    </row>
    <row r="17" spans="4:4" ht="15" customHeight="1" x14ac:dyDescent="0.25">
      <c r="D17" s="14"/>
    </row>
    <row r="19" spans="4:4" x14ac:dyDescent="0.25">
      <c r="D19" s="9"/>
    </row>
    <row r="29" spans="4:4" ht="15" customHeight="1" x14ac:dyDescent="0.25"/>
    <row r="42" ht="15" customHeight="1" x14ac:dyDescent="0.25"/>
    <row r="54" ht="15" customHeight="1" x14ac:dyDescent="0.25"/>
    <row r="93" spans="1:1" x14ac:dyDescent="0.25">
      <c r="A93" t="s">
        <v>123</v>
      </c>
    </row>
    <row r="94" spans="1:1" x14ac:dyDescent="0.25">
      <c r="A94" s="105" t="s">
        <v>124</v>
      </c>
    </row>
    <row r="95" spans="1:1" x14ac:dyDescent="0.25">
      <c r="A95" s="105" t="s">
        <v>125</v>
      </c>
    </row>
  </sheetData>
  <mergeCells count="1">
    <mergeCell ref="A13:F16"/>
  </mergeCells>
  <pageMargins left="0.70866141732283472" right="0.70866141732283472" top="0.19685039370078741" bottom="0.19685039370078741"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81"/>
  <sheetViews>
    <sheetView showGridLines="0" zoomScale="90" zoomScaleNormal="90" workbookViewId="0">
      <selection activeCell="A82" sqref="A82"/>
    </sheetView>
  </sheetViews>
  <sheetFormatPr baseColWidth="10" defaultRowHeight="15" x14ac:dyDescent="0.25"/>
  <cols>
    <col min="1" max="1" width="17.7109375" customWidth="1"/>
    <col min="6" max="6" width="14.140625" customWidth="1"/>
    <col min="8" max="8" width="34.42578125" customWidth="1"/>
    <col min="12" max="12" width="15.7109375" customWidth="1"/>
    <col min="17" max="17" width="34.42578125" customWidth="1"/>
  </cols>
  <sheetData>
    <row r="1" spans="1:16" x14ac:dyDescent="0.25">
      <c r="A1" s="11" t="s">
        <v>171</v>
      </c>
    </row>
    <row r="2" spans="1:16" x14ac:dyDescent="0.25">
      <c r="C2" s="11"/>
      <c r="G2" s="156" t="s">
        <v>7</v>
      </c>
      <c r="H2" s="156"/>
      <c r="I2" s="156"/>
      <c r="J2" s="156"/>
      <c r="K2" s="156" t="s">
        <v>92</v>
      </c>
      <c r="L2" s="156"/>
      <c r="M2" s="156"/>
      <c r="N2" s="156"/>
      <c r="O2" s="156"/>
      <c r="P2" s="156"/>
    </row>
    <row r="3" spans="1:16" ht="15" customHeight="1" x14ac:dyDescent="0.25">
      <c r="A3" s="159"/>
      <c r="B3" s="159"/>
      <c r="C3" s="47"/>
      <c r="D3" s="47"/>
      <c r="E3" s="159"/>
      <c r="F3" s="134"/>
      <c r="G3" t="s">
        <v>175</v>
      </c>
      <c r="H3" s="134" t="s">
        <v>172</v>
      </c>
      <c r="I3" s="134" t="s">
        <v>173</v>
      </c>
      <c r="K3" t="s">
        <v>175</v>
      </c>
      <c r="L3" s="134" t="s">
        <v>172</v>
      </c>
      <c r="M3" s="134" t="s">
        <v>173</v>
      </c>
    </row>
    <row r="4" spans="1:16" x14ac:dyDescent="0.25">
      <c r="A4" s="47"/>
      <c r="B4" s="47"/>
      <c r="C4" s="47"/>
      <c r="D4" s="96"/>
      <c r="E4" s="47"/>
      <c r="G4" s="35"/>
      <c r="K4" s="35"/>
    </row>
    <row r="5" spans="1:16" x14ac:dyDescent="0.25">
      <c r="A5" s="160"/>
      <c r="B5" s="160"/>
      <c r="C5" s="47"/>
      <c r="D5" s="157"/>
      <c r="E5" s="160"/>
      <c r="F5" s="72"/>
      <c r="G5" s="36" t="s">
        <v>27</v>
      </c>
      <c r="H5" s="72">
        <v>8.9827082865483947E-4</v>
      </c>
      <c r="I5" s="72">
        <v>1.9088255108915338E-3</v>
      </c>
      <c r="K5" s="36" t="s">
        <v>27</v>
      </c>
      <c r="L5" s="72">
        <v>3.9327851269217017E-3</v>
      </c>
      <c r="M5" s="72">
        <v>7.1505184125849122E-3</v>
      </c>
    </row>
    <row r="6" spans="1:16" x14ac:dyDescent="0.25">
      <c r="A6" s="160"/>
      <c r="B6" s="160"/>
      <c r="C6" s="47"/>
      <c r="D6" s="158"/>
      <c r="E6" s="160"/>
      <c r="F6" s="72"/>
      <c r="G6" s="38" t="s">
        <v>28</v>
      </c>
      <c r="H6" s="72">
        <v>1.7291713451605659E-2</v>
      </c>
      <c r="I6" s="72">
        <v>3.3909723781720191E-2</v>
      </c>
      <c r="K6" s="38" t="s">
        <v>28</v>
      </c>
      <c r="L6" s="72">
        <v>4.3975688237397212E-2</v>
      </c>
      <c r="M6" s="72">
        <v>0.11583839828387558</v>
      </c>
    </row>
    <row r="7" spans="1:16" x14ac:dyDescent="0.25">
      <c r="A7" s="160"/>
      <c r="B7" s="160"/>
      <c r="C7" s="47"/>
      <c r="D7" s="158"/>
      <c r="E7" s="160"/>
      <c r="F7" s="72"/>
      <c r="G7" s="40" t="s">
        <v>29</v>
      </c>
      <c r="H7" s="72">
        <v>0.27172692566808893</v>
      </c>
      <c r="I7" s="72">
        <v>0.16606781944756344</v>
      </c>
      <c r="K7" s="40" t="s">
        <v>29</v>
      </c>
      <c r="L7" s="72">
        <v>0.20021451555237754</v>
      </c>
      <c r="M7" s="72">
        <v>0.23096174472649267</v>
      </c>
    </row>
    <row r="8" spans="1:16" x14ac:dyDescent="0.25">
      <c r="A8" s="160"/>
      <c r="B8" s="160"/>
      <c r="C8" s="47"/>
      <c r="D8" s="158"/>
      <c r="E8" s="160"/>
      <c r="F8" s="72"/>
      <c r="G8" s="38" t="s">
        <v>30</v>
      </c>
      <c r="H8" s="72">
        <v>0.15820794969683361</v>
      </c>
      <c r="I8" s="72">
        <v>0.1113855827532001</v>
      </c>
      <c r="K8" s="38" t="s">
        <v>30</v>
      </c>
      <c r="L8" s="72">
        <v>9.9034680014301033E-2</v>
      </c>
      <c r="M8" s="72">
        <v>8.4376117268501971E-2</v>
      </c>
    </row>
    <row r="9" spans="1:16" x14ac:dyDescent="0.25">
      <c r="A9" s="160"/>
      <c r="B9" s="160"/>
      <c r="C9" s="47"/>
      <c r="D9" s="158"/>
      <c r="E9" s="160"/>
      <c r="F9" s="72"/>
      <c r="G9" s="40" t="s">
        <v>31</v>
      </c>
      <c r="H9" s="72">
        <v>8.9377947451156528E-2</v>
      </c>
      <c r="I9" s="72">
        <v>6.3215809566584319E-2</v>
      </c>
      <c r="K9" s="40" t="s">
        <v>31</v>
      </c>
      <c r="L9" s="72">
        <v>6.9360028602073645E-2</v>
      </c>
      <c r="M9" s="72">
        <v>5.4701465856274577E-2</v>
      </c>
    </row>
    <row r="10" spans="1:16" x14ac:dyDescent="0.25">
      <c r="A10" s="160"/>
      <c r="B10" s="160"/>
      <c r="C10" s="47"/>
      <c r="D10" s="158"/>
      <c r="E10" s="160"/>
      <c r="F10" s="72"/>
      <c r="G10" s="38" t="s">
        <v>32</v>
      </c>
      <c r="H10" s="72">
        <v>5.2099708061980686E-2</v>
      </c>
      <c r="I10" s="72">
        <v>3.3909723781720191E-2</v>
      </c>
      <c r="K10" s="38" t="s">
        <v>32</v>
      </c>
      <c r="L10" s="72">
        <v>5.4701465856274577E-2</v>
      </c>
      <c r="M10" s="72">
        <v>3.5752592062924561E-2</v>
      </c>
    </row>
    <row r="11" spans="1:16" ht="30" x14ac:dyDescent="0.25">
      <c r="A11" s="160"/>
      <c r="B11" s="160"/>
      <c r="C11" s="47"/>
      <c r="D11" s="161"/>
      <c r="E11" s="160"/>
      <c r="F11" s="72"/>
      <c r="G11" s="133" t="s">
        <v>72</v>
      </c>
      <c r="H11" s="72">
        <v>0.58960251515832018</v>
      </c>
      <c r="I11" s="72">
        <v>0.41039748484167976</v>
      </c>
      <c r="K11" s="133" t="s">
        <v>72</v>
      </c>
      <c r="L11" s="72">
        <v>0.47121916338934572</v>
      </c>
      <c r="M11" s="72">
        <v>0.52878083661065423</v>
      </c>
    </row>
    <row r="12" spans="1:16" x14ac:dyDescent="0.25">
      <c r="A12" s="47"/>
      <c r="B12" s="47"/>
      <c r="C12" s="47"/>
      <c r="D12" s="47"/>
      <c r="E12" s="47"/>
    </row>
    <row r="13" spans="1:16" x14ac:dyDescent="0.25">
      <c r="A13" s="47"/>
      <c r="B13" s="47"/>
      <c r="C13" s="47"/>
      <c r="D13" s="47"/>
      <c r="E13" s="47"/>
    </row>
    <row r="14" spans="1:16" x14ac:dyDescent="0.25">
      <c r="A14" s="47"/>
      <c r="B14" s="47"/>
      <c r="C14" s="47"/>
      <c r="D14" s="47"/>
      <c r="E14" s="47"/>
    </row>
    <row r="15" spans="1:16" ht="15" customHeight="1" x14ac:dyDescent="0.25">
      <c r="A15" s="47"/>
      <c r="B15" s="47"/>
      <c r="C15" s="47"/>
      <c r="D15" s="47"/>
      <c r="E15" s="47"/>
      <c r="G15" t="s">
        <v>6</v>
      </c>
      <c r="K15" t="s">
        <v>6</v>
      </c>
    </row>
    <row r="16" spans="1:16" x14ac:dyDescent="0.25">
      <c r="A16" s="47"/>
      <c r="B16" s="47"/>
      <c r="C16" s="47"/>
      <c r="D16" s="96"/>
      <c r="E16" s="47"/>
      <c r="G16" s="35"/>
      <c r="K16" s="35"/>
    </row>
    <row r="17" spans="1:13" x14ac:dyDescent="0.25">
      <c r="A17" s="160"/>
      <c r="B17" s="160"/>
      <c r="C17" s="47"/>
      <c r="D17" s="157"/>
      <c r="E17" s="160"/>
      <c r="F17" s="72"/>
      <c r="G17" s="36" t="s">
        <v>27</v>
      </c>
      <c r="H17" s="72">
        <v>0</v>
      </c>
      <c r="I17" s="72">
        <v>1.422070534698521E-3</v>
      </c>
      <c r="K17" s="36" t="s">
        <v>27</v>
      </c>
      <c r="L17" s="72">
        <v>1.9680734747430572E-3</v>
      </c>
      <c r="M17" s="72">
        <v>5.4668707631751589E-3</v>
      </c>
    </row>
    <row r="18" spans="1:13" x14ac:dyDescent="0.25">
      <c r="A18" s="160"/>
      <c r="B18" s="160"/>
      <c r="C18" s="47"/>
      <c r="D18" s="158"/>
      <c r="E18" s="160"/>
      <c r="F18" s="72"/>
      <c r="G18" s="38" t="s">
        <v>28</v>
      </c>
      <c r="H18" s="72">
        <v>2.6450511945392493E-2</v>
      </c>
      <c r="I18" s="72">
        <v>4.0671217292377701E-2</v>
      </c>
      <c r="K18" s="38" t="s">
        <v>28</v>
      </c>
      <c r="L18" s="72">
        <v>7.6973540345506228E-2</v>
      </c>
      <c r="M18" s="72">
        <v>9.5560900940301771E-2</v>
      </c>
    </row>
    <row r="19" spans="1:13" x14ac:dyDescent="0.25">
      <c r="A19" s="160"/>
      <c r="B19" s="160"/>
      <c r="C19" s="47"/>
      <c r="D19" s="158"/>
      <c r="E19" s="160"/>
      <c r="F19" s="72"/>
      <c r="G19" s="40" t="s">
        <v>29</v>
      </c>
      <c r="H19" s="72">
        <v>0.14192263936291241</v>
      </c>
      <c r="I19" s="72">
        <v>0.16808873720136519</v>
      </c>
      <c r="K19" s="40" t="s">
        <v>29</v>
      </c>
      <c r="L19" s="72">
        <v>0.13492237043516292</v>
      </c>
      <c r="M19" s="72">
        <v>0.16335009840367373</v>
      </c>
    </row>
    <row r="20" spans="1:13" x14ac:dyDescent="0.25">
      <c r="A20" s="160"/>
      <c r="B20" s="160"/>
      <c r="C20" s="47"/>
      <c r="D20" s="158"/>
      <c r="E20" s="160"/>
      <c r="F20" s="72"/>
      <c r="G20" s="38" t="s">
        <v>30</v>
      </c>
      <c r="H20" s="72">
        <v>0.12741751990898748</v>
      </c>
      <c r="I20" s="72">
        <v>0.26023890784982934</v>
      </c>
      <c r="K20" s="38" t="s">
        <v>30</v>
      </c>
      <c r="L20" s="72">
        <v>8.8344631532910556E-2</v>
      </c>
      <c r="M20" s="72">
        <v>0.19221517603323857</v>
      </c>
    </row>
    <row r="21" spans="1:13" x14ac:dyDescent="0.25">
      <c r="A21" s="160"/>
      <c r="B21" s="160"/>
      <c r="C21" s="47"/>
      <c r="D21" s="158"/>
      <c r="E21" s="160"/>
      <c r="F21" s="72"/>
      <c r="G21" s="40" t="s">
        <v>31</v>
      </c>
      <c r="H21" s="72">
        <v>6.4277588168373145E-2</v>
      </c>
      <c r="I21" s="72">
        <v>0.13225255972696245</v>
      </c>
      <c r="K21" s="40" t="s">
        <v>31</v>
      </c>
      <c r="L21" s="72">
        <v>5.5324732123332603E-2</v>
      </c>
      <c r="M21" s="72">
        <v>0.14738683577520229</v>
      </c>
    </row>
    <row r="22" spans="1:13" x14ac:dyDescent="0.25">
      <c r="A22" s="160"/>
      <c r="B22" s="160"/>
      <c r="C22" s="47"/>
      <c r="D22" s="158"/>
      <c r="E22" s="160"/>
      <c r="F22" s="72"/>
      <c r="G22" s="38" t="s">
        <v>32</v>
      </c>
      <c r="H22" s="72">
        <v>1.5927189988623434E-2</v>
      </c>
      <c r="I22" s="72">
        <v>2.1331058020477817E-2</v>
      </c>
      <c r="K22" s="38" t="s">
        <v>32</v>
      </c>
      <c r="L22" s="72">
        <v>1.3120489831620381E-2</v>
      </c>
      <c r="M22" s="72">
        <v>2.5366280341132735E-2</v>
      </c>
    </row>
    <row r="23" spans="1:13" ht="30" x14ac:dyDescent="0.25">
      <c r="A23" s="160"/>
      <c r="B23" s="160"/>
      <c r="C23" s="47"/>
      <c r="D23" s="161"/>
      <c r="E23" s="160"/>
      <c r="F23" s="72"/>
      <c r="G23" s="133" t="s">
        <v>72</v>
      </c>
      <c r="H23" s="72">
        <v>0.37599544937428897</v>
      </c>
      <c r="I23" s="72">
        <v>0.62400455062571103</v>
      </c>
      <c r="K23" s="133" t="s">
        <v>72</v>
      </c>
      <c r="L23" s="72">
        <v>0.37065383774327576</v>
      </c>
      <c r="M23" s="72">
        <v>0.62934616225672424</v>
      </c>
    </row>
    <row r="24" spans="1:13" x14ac:dyDescent="0.25">
      <c r="A24" s="47"/>
      <c r="B24" s="47"/>
      <c r="C24" s="47"/>
      <c r="D24" s="47"/>
      <c r="E24" s="47"/>
    </row>
    <row r="25" spans="1:13" x14ac:dyDescent="0.25">
      <c r="A25" s="47"/>
      <c r="B25" s="47"/>
      <c r="C25" s="47"/>
      <c r="D25" s="47"/>
      <c r="E25" s="47"/>
    </row>
    <row r="28" spans="1:13" ht="15" customHeight="1" x14ac:dyDescent="0.25">
      <c r="G28" t="s">
        <v>4</v>
      </c>
      <c r="K28" t="s">
        <v>4</v>
      </c>
    </row>
    <row r="29" spans="1:13" x14ac:dyDescent="0.25">
      <c r="G29" s="35"/>
      <c r="K29" s="35"/>
    </row>
    <row r="30" spans="1:13" x14ac:dyDescent="0.25">
      <c r="G30" s="36" t="s">
        <v>27</v>
      </c>
      <c r="H30" s="72">
        <v>2.6052104208416832E-2</v>
      </c>
      <c r="I30" s="72">
        <v>2.004008016032064E-3</v>
      </c>
      <c r="K30" s="36" t="s">
        <v>27</v>
      </c>
      <c r="L30" s="72">
        <v>6.4079422382671475E-2</v>
      </c>
      <c r="M30" s="72">
        <v>1.6245487364620937E-2</v>
      </c>
    </row>
    <row r="31" spans="1:13" x14ac:dyDescent="0.25">
      <c r="G31" s="38" t="s">
        <v>28</v>
      </c>
      <c r="H31" s="72">
        <v>0.15430861723446893</v>
      </c>
      <c r="I31" s="72">
        <v>1.3026052104208416E-2</v>
      </c>
      <c r="K31" s="38" t="s">
        <v>28</v>
      </c>
      <c r="L31" s="72">
        <v>0.37725631768953066</v>
      </c>
      <c r="M31" s="72">
        <v>1.6245487364620937E-2</v>
      </c>
    </row>
    <row r="32" spans="1:13" x14ac:dyDescent="0.25">
      <c r="G32" s="40" t="s">
        <v>29</v>
      </c>
      <c r="H32" s="72">
        <v>0.57715430861723449</v>
      </c>
      <c r="I32" s="72">
        <v>1.8036072144288578E-2</v>
      </c>
      <c r="K32" s="40" t="s">
        <v>29</v>
      </c>
      <c r="L32" s="72">
        <v>0.38989169675090252</v>
      </c>
      <c r="M32" s="72">
        <v>1.9855595667870037E-2</v>
      </c>
    </row>
    <row r="33" spans="1:13" x14ac:dyDescent="0.25">
      <c r="G33" s="38" t="s">
        <v>30</v>
      </c>
      <c r="H33" s="72">
        <v>0.16533066132264529</v>
      </c>
      <c r="I33" s="72">
        <v>5.0100200400801601E-3</v>
      </c>
      <c r="K33" s="38" t="s">
        <v>30</v>
      </c>
      <c r="L33" s="72">
        <v>6.7689530685920582E-2</v>
      </c>
      <c r="M33" s="72">
        <v>7.2202166064981952E-3</v>
      </c>
    </row>
    <row r="34" spans="1:13" x14ac:dyDescent="0.25">
      <c r="G34" s="40" t="s">
        <v>31</v>
      </c>
      <c r="H34" s="72">
        <v>3.3066132264529056E-2</v>
      </c>
      <c r="I34" s="72">
        <v>1.002004008016032E-3</v>
      </c>
      <c r="K34" s="40" t="s">
        <v>31</v>
      </c>
      <c r="L34" s="72">
        <v>3.4296028880866428E-2</v>
      </c>
      <c r="M34" s="72">
        <v>1.8050541516245488E-3</v>
      </c>
    </row>
    <row r="35" spans="1:13" x14ac:dyDescent="0.25">
      <c r="G35" s="38" t="s">
        <v>32</v>
      </c>
      <c r="H35" s="72">
        <v>5.0100200400801601E-3</v>
      </c>
      <c r="I35" s="72">
        <v>0</v>
      </c>
      <c r="K35" s="38" t="s">
        <v>32</v>
      </c>
      <c r="L35" s="72">
        <v>5.415162454873646E-3</v>
      </c>
      <c r="M35" s="72">
        <v>0</v>
      </c>
    </row>
    <row r="36" spans="1:13" ht="30" x14ac:dyDescent="0.25">
      <c r="G36" s="133" t="s">
        <v>72</v>
      </c>
      <c r="H36" s="72">
        <v>0.96092184368737477</v>
      </c>
      <c r="I36" s="72">
        <v>3.9078156312625248E-2</v>
      </c>
      <c r="K36" s="133" t="s">
        <v>72</v>
      </c>
      <c r="L36" s="72">
        <v>0.93862815884476536</v>
      </c>
      <c r="M36" s="72">
        <v>6.1371841155234655E-2</v>
      </c>
    </row>
    <row r="39" spans="1:13" x14ac:dyDescent="0.25">
      <c r="A39" s="47"/>
      <c r="B39" s="47"/>
      <c r="C39" s="47"/>
      <c r="D39" s="47"/>
      <c r="E39" s="47"/>
      <c r="F39" s="47"/>
    </row>
    <row r="40" spans="1:13" ht="15" customHeight="1" x14ac:dyDescent="0.25">
      <c r="A40" s="47"/>
      <c r="B40" s="47"/>
      <c r="C40" s="47"/>
      <c r="D40" s="47"/>
      <c r="E40" s="47"/>
      <c r="F40" s="47"/>
      <c r="G40" t="s">
        <v>174</v>
      </c>
      <c r="K40" t="s">
        <v>174</v>
      </c>
    </row>
    <row r="41" spans="1:13" x14ac:dyDescent="0.25">
      <c r="A41" s="47"/>
      <c r="B41" s="47"/>
      <c r="C41" s="47"/>
      <c r="D41" s="96"/>
      <c r="E41" s="47"/>
      <c r="F41" s="47"/>
      <c r="G41" s="35"/>
      <c r="K41" s="35"/>
    </row>
    <row r="42" spans="1:13" x14ac:dyDescent="0.25">
      <c r="A42" s="160"/>
      <c r="B42" s="160"/>
      <c r="C42" s="47"/>
      <c r="D42" s="157"/>
      <c r="E42" s="160"/>
      <c r="F42" s="160"/>
      <c r="G42" s="36" t="s">
        <v>27</v>
      </c>
      <c r="H42" s="72">
        <v>1.178602799737594E-3</v>
      </c>
      <c r="I42" s="72">
        <v>9.006304413089162E-4</v>
      </c>
      <c r="K42" s="36" t="s">
        <v>27</v>
      </c>
      <c r="L42" s="72">
        <v>1.7430510365343498E-3</v>
      </c>
      <c r="M42" s="72">
        <v>2.2078646462768432E-3</v>
      </c>
    </row>
    <row r="43" spans="1:13" x14ac:dyDescent="0.25">
      <c r="A43" s="160"/>
      <c r="B43" s="160"/>
      <c r="C43" s="47"/>
      <c r="D43" s="158"/>
      <c r="E43" s="160"/>
      <c r="F43" s="160"/>
      <c r="G43" s="38" t="s">
        <v>28</v>
      </c>
      <c r="H43" s="72">
        <v>1.0640781880649788E-2</v>
      </c>
      <c r="I43" s="72">
        <v>7.4274214172142718E-3</v>
      </c>
      <c r="K43" s="38" t="s">
        <v>28</v>
      </c>
      <c r="L43" s="72">
        <v>2.7028911406525982E-2</v>
      </c>
      <c r="M43" s="72">
        <v>2.4472436552942269E-2</v>
      </c>
    </row>
    <row r="44" spans="1:13" x14ac:dyDescent="0.25">
      <c r="A44" s="160"/>
      <c r="B44" s="160"/>
      <c r="C44" s="47"/>
      <c r="D44" s="158"/>
      <c r="E44" s="160"/>
      <c r="F44" s="160"/>
      <c r="G44" s="40" t="s">
        <v>29</v>
      </c>
      <c r="H44" s="72">
        <v>0.19622624726197227</v>
      </c>
      <c r="I44" s="72">
        <v>0.11496936744610116</v>
      </c>
      <c r="K44" s="40" t="s">
        <v>29</v>
      </c>
      <c r="L44" s="72">
        <v>0.22027516965696756</v>
      </c>
      <c r="M44" s="72">
        <v>0.15936134610021382</v>
      </c>
    </row>
    <row r="45" spans="1:13" x14ac:dyDescent="0.25">
      <c r="A45" s="160"/>
      <c r="B45" s="160"/>
      <c r="C45" s="47"/>
      <c r="D45" s="158"/>
      <c r="E45" s="160"/>
      <c r="F45" s="160"/>
      <c r="G45" s="38" t="s">
        <v>30</v>
      </c>
      <c r="H45" s="72">
        <v>0.14023149538009941</v>
      </c>
      <c r="I45" s="72">
        <v>0.10748635155720115</v>
      </c>
      <c r="K45" s="38" t="s">
        <v>30</v>
      </c>
      <c r="L45" s="72">
        <v>0.111857395184531</v>
      </c>
      <c r="M45" s="72">
        <v>9.4031793250906381E-2</v>
      </c>
    </row>
    <row r="46" spans="1:13" x14ac:dyDescent="0.25">
      <c r="A46" s="160"/>
      <c r="B46" s="160"/>
      <c r="C46" s="47"/>
      <c r="D46" s="158"/>
      <c r="E46" s="160"/>
      <c r="F46" s="160"/>
      <c r="G46" s="40" t="s">
        <v>31</v>
      </c>
      <c r="H46" s="72">
        <v>0.11113334889978541</v>
      </c>
      <c r="I46" s="72">
        <v>0.10326117170908525</v>
      </c>
      <c r="K46" s="40" t="s">
        <v>31</v>
      </c>
      <c r="L46" s="72">
        <v>9.4055033931393514E-2</v>
      </c>
      <c r="M46" s="72">
        <v>8.2899507297573671E-2</v>
      </c>
    </row>
    <row r="47" spans="1:13" x14ac:dyDescent="0.25">
      <c r="A47" s="160"/>
      <c r="B47" s="160"/>
      <c r="C47" s="47"/>
      <c r="D47" s="158"/>
      <c r="E47" s="160"/>
      <c r="F47" s="160"/>
      <c r="G47" s="38" t="s">
        <v>32</v>
      </c>
      <c r="H47" s="72">
        <v>0.10163781313586177</v>
      </c>
      <c r="I47" s="72">
        <v>0.10490676807098302</v>
      </c>
      <c r="K47" s="38" t="s">
        <v>32</v>
      </c>
      <c r="L47" s="72">
        <v>9.8796132750766943E-2</v>
      </c>
      <c r="M47" s="72">
        <v>8.3271358185367669E-2</v>
      </c>
    </row>
    <row r="48" spans="1:13" ht="30" x14ac:dyDescent="0.25">
      <c r="A48" s="160"/>
      <c r="B48" s="160"/>
      <c r="C48" s="47"/>
      <c r="D48" s="161"/>
      <c r="E48" s="160"/>
      <c r="F48" s="160"/>
      <c r="G48" s="133" t="s">
        <v>72</v>
      </c>
      <c r="H48" s="72">
        <v>0.56104828935810624</v>
      </c>
      <c r="I48" s="72">
        <v>0.43895171064189376</v>
      </c>
      <c r="K48" s="133" t="s">
        <v>72</v>
      </c>
      <c r="L48" s="72">
        <v>0.55375569396671931</v>
      </c>
      <c r="M48" s="72">
        <v>0.44624430603328064</v>
      </c>
    </row>
    <row r="51" spans="9:9" x14ac:dyDescent="0.25">
      <c r="I51" s="8"/>
    </row>
    <row r="52" spans="9:9" x14ac:dyDescent="0.25">
      <c r="I52" s="9"/>
    </row>
    <row r="79" spans="1:1" x14ac:dyDescent="0.25">
      <c r="A79" t="s">
        <v>185</v>
      </c>
    </row>
    <row r="80" spans="1:1" x14ac:dyDescent="0.25">
      <c r="A80" t="s">
        <v>186</v>
      </c>
    </row>
    <row r="81" spans="1:1" x14ac:dyDescent="0.25">
      <c r="A81" t="s">
        <v>160</v>
      </c>
    </row>
  </sheetData>
  <pageMargins left="0.70866141732283472" right="0.70866141732283472" top="0.19685039370078741" bottom="0.19685039370078741" header="0.31496062992125984" footer="0.31496062992125984"/>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0">
    <tabColor theme="9"/>
  </sheetPr>
  <dimension ref="A1:M50"/>
  <sheetViews>
    <sheetView zoomScale="90" zoomScaleNormal="90" workbookViewId="0">
      <selection activeCell="A20" sqref="A20"/>
    </sheetView>
  </sheetViews>
  <sheetFormatPr baseColWidth="10" defaultRowHeight="15" x14ac:dyDescent="0.25"/>
  <cols>
    <col min="1" max="1" width="32.42578125" customWidth="1"/>
  </cols>
  <sheetData>
    <row r="1" spans="1:13" x14ac:dyDescent="0.25">
      <c r="A1" s="11" t="s">
        <v>165</v>
      </c>
    </row>
    <row r="3" spans="1:13" x14ac:dyDescent="0.25">
      <c r="A3" s="22"/>
      <c r="B3" s="175" t="s">
        <v>19</v>
      </c>
      <c r="C3" s="175"/>
      <c r="D3" s="175"/>
      <c r="E3" s="175"/>
      <c r="F3" s="175"/>
      <c r="G3" s="175"/>
      <c r="H3" s="176" t="s">
        <v>20</v>
      </c>
      <c r="I3" s="175"/>
      <c r="J3" s="175"/>
      <c r="K3" s="175"/>
      <c r="L3" s="175"/>
      <c r="M3" s="175"/>
    </row>
    <row r="4" spans="1:13" ht="15" customHeight="1" x14ac:dyDescent="0.25">
      <c r="A4" s="22"/>
      <c r="B4" s="177" t="s">
        <v>8</v>
      </c>
      <c r="C4" s="177"/>
      <c r="D4" s="177"/>
      <c r="E4" s="178" t="s">
        <v>1</v>
      </c>
      <c r="F4" s="179"/>
      <c r="G4" s="180"/>
      <c r="H4" s="177" t="s">
        <v>8</v>
      </c>
      <c r="I4" s="177"/>
      <c r="J4" s="177"/>
      <c r="K4" s="178" t="s">
        <v>1</v>
      </c>
      <c r="L4" s="179"/>
      <c r="M4" s="179"/>
    </row>
    <row r="5" spans="1:13" ht="30" x14ac:dyDescent="0.25">
      <c r="A5" s="22"/>
      <c r="B5" s="71">
        <v>2018</v>
      </c>
      <c r="C5" s="71">
        <v>2019</v>
      </c>
      <c r="D5" s="2" t="s">
        <v>21</v>
      </c>
      <c r="E5" s="70">
        <v>2018</v>
      </c>
      <c r="F5" s="71">
        <v>2019</v>
      </c>
      <c r="G5" s="69" t="s">
        <v>21</v>
      </c>
      <c r="H5" s="71">
        <v>2018</v>
      </c>
      <c r="I5" s="71">
        <v>2019</v>
      </c>
      <c r="J5" s="2" t="s">
        <v>18</v>
      </c>
      <c r="K5" s="70">
        <v>2018</v>
      </c>
      <c r="L5" s="71">
        <v>2019</v>
      </c>
      <c r="M5" s="2" t="s">
        <v>21</v>
      </c>
    </row>
    <row r="6" spans="1:13" x14ac:dyDescent="0.25">
      <c r="A6" s="23" t="s">
        <v>9</v>
      </c>
      <c r="B6" s="24">
        <v>0.84172690365382707</v>
      </c>
      <c r="C6" s="24">
        <v>0.83258261173455517</v>
      </c>
      <c r="D6" s="25">
        <v>-0.91442919192719074</v>
      </c>
      <c r="E6" s="26">
        <v>0.90249025795290538</v>
      </c>
      <c r="F6" s="27">
        <v>0.89858684956532275</v>
      </c>
      <c r="G6" s="28">
        <v>-0.39034083875826298</v>
      </c>
      <c r="H6" s="24">
        <v>0.6683639714569255</v>
      </c>
      <c r="I6" s="24">
        <v>0.64903199589771376</v>
      </c>
      <c r="J6" s="25">
        <v>-1.9331975559211734</v>
      </c>
      <c r="K6" s="26">
        <v>0.73555380194452302</v>
      </c>
      <c r="L6" s="27">
        <v>0.72508862621140779</v>
      </c>
      <c r="M6" s="29">
        <v>-1.0465175733115228</v>
      </c>
    </row>
    <row r="7" spans="1:13" x14ac:dyDescent="0.25">
      <c r="A7" s="11" t="s">
        <v>10</v>
      </c>
      <c r="B7" s="16">
        <v>3.0874343994454895E-2</v>
      </c>
      <c r="C7" s="16">
        <v>3.0151826971614958E-2</v>
      </c>
      <c r="D7" s="17">
        <v>-7.2251702283993718E-2</v>
      </c>
      <c r="E7" s="18">
        <v>2.4563078825029994E-2</v>
      </c>
      <c r="F7" s="19">
        <v>2.5255087434771784E-2</v>
      </c>
      <c r="G7" s="20">
        <v>6.9200860974178921E-2</v>
      </c>
      <c r="H7" s="16">
        <v>3.7781768347431598E-2</v>
      </c>
      <c r="I7" s="16">
        <v>3.4405023365616259E-2</v>
      </c>
      <c r="J7" s="17">
        <v>-0.33767449818153383</v>
      </c>
      <c r="K7" s="18">
        <v>4.6087875764930099E-2</v>
      </c>
      <c r="L7" s="19">
        <v>4.612129992426986E-2</v>
      </c>
      <c r="M7" s="21">
        <v>3.3424159339760784E-3</v>
      </c>
    </row>
    <row r="8" spans="1:13" x14ac:dyDescent="0.25">
      <c r="A8" s="30" t="s">
        <v>11</v>
      </c>
      <c r="B8" s="24">
        <v>3.3547876027329442E-2</v>
      </c>
      <c r="C8" s="24">
        <v>3.8092649400069893E-2</v>
      </c>
      <c r="D8" s="25">
        <v>0.45447733727404516</v>
      </c>
      <c r="E8" s="26">
        <v>1.6586841169126808E-2</v>
      </c>
      <c r="F8" s="27">
        <v>1.8598780054246443E-2</v>
      </c>
      <c r="G8" s="28">
        <v>0.20119388851196351</v>
      </c>
      <c r="H8" s="24">
        <v>6.1209300127593215E-2</v>
      </c>
      <c r="I8" s="24">
        <v>5.6928896930057954E-2</v>
      </c>
      <c r="J8" s="25">
        <v>-0.42804031975352608</v>
      </c>
      <c r="K8" s="26">
        <v>5.047421943629677E-2</v>
      </c>
      <c r="L8" s="27">
        <v>4.9611471469493927E-2</v>
      </c>
      <c r="M8" s="29">
        <v>-8.6274796680284316E-2</v>
      </c>
    </row>
    <row r="9" spans="1:13" x14ac:dyDescent="0.25">
      <c r="A9" s="11" t="s">
        <v>12</v>
      </c>
      <c r="B9" s="16">
        <v>4.1469452421031783E-2</v>
      </c>
      <c r="C9" s="16">
        <v>4.3761891818428919E-2</v>
      </c>
      <c r="D9" s="17">
        <v>0.22924393973971363</v>
      </c>
      <c r="E9" s="18">
        <v>2.9449995333556061E-2</v>
      </c>
      <c r="F9" s="19">
        <v>2.933089397443733E-2</v>
      </c>
      <c r="G9" s="20">
        <v>-1.1910135911873121E-2</v>
      </c>
      <c r="H9" s="16">
        <v>8.5581966825764383E-2</v>
      </c>
      <c r="I9" s="16">
        <v>9.5291078494925352E-2</v>
      </c>
      <c r="J9" s="17">
        <v>0.97091116691609691</v>
      </c>
      <c r="K9" s="18">
        <v>6.203117788067835E-2</v>
      </c>
      <c r="L9" s="19">
        <v>6.6853796933478205E-2</v>
      </c>
      <c r="M9" s="21">
        <v>0.48226190527998547</v>
      </c>
    </row>
    <row r="10" spans="1:13" x14ac:dyDescent="0.25">
      <c r="A10" s="30" t="s">
        <v>13</v>
      </c>
      <c r="B10" s="24">
        <v>1.083275571838796E-2</v>
      </c>
      <c r="C10" s="24">
        <v>1.0309478507358366E-2</v>
      </c>
      <c r="D10" s="25">
        <v>-5.2327721102959392E-2</v>
      </c>
      <c r="E10" s="26">
        <v>6.6371711340540845E-3</v>
      </c>
      <c r="F10" s="27">
        <v>6.718889186263427E-3</v>
      </c>
      <c r="G10" s="28">
        <v>8.1718052209342473E-3</v>
      </c>
      <c r="H10" s="24">
        <v>1.0561882708756675E-2</v>
      </c>
      <c r="I10" s="24">
        <v>1.1774722563541899E-2</v>
      </c>
      <c r="J10" s="25">
        <v>0.12128398547852237</v>
      </c>
      <c r="K10" s="26">
        <v>9.2163840209639244E-3</v>
      </c>
      <c r="L10" s="27">
        <v>1.0067169339172236E-2</v>
      </c>
      <c r="M10" s="29">
        <v>8.5078531820831194E-2</v>
      </c>
    </row>
    <row r="11" spans="1:13" x14ac:dyDescent="0.25">
      <c r="A11" s="11" t="s">
        <v>14</v>
      </c>
      <c r="B11" s="16">
        <v>2.6794732151698187E-2</v>
      </c>
      <c r="C11" s="16">
        <v>2.8598609870694677E-2</v>
      </c>
      <c r="D11" s="17">
        <v>0.18038777189964897</v>
      </c>
      <c r="E11" s="18">
        <v>1.0539400341664852E-2</v>
      </c>
      <c r="F11" s="19">
        <v>1.0973120448671601E-2</v>
      </c>
      <c r="G11" s="20">
        <v>4.3372010700674923E-2</v>
      </c>
      <c r="H11" s="16">
        <v>9.0520296772364256E-2</v>
      </c>
      <c r="I11" s="16">
        <v>9.5716787445456045E-2</v>
      </c>
      <c r="J11" s="17">
        <v>0.51964906730917892</v>
      </c>
      <c r="K11" s="18">
        <v>6.2421273617914629E-2</v>
      </c>
      <c r="L11" s="19">
        <v>6.4924873508719935E-2</v>
      </c>
      <c r="M11" s="21">
        <v>0.2503599890805307</v>
      </c>
    </row>
    <row r="12" spans="1:13" x14ac:dyDescent="0.25">
      <c r="A12" s="30" t="s">
        <v>15</v>
      </c>
      <c r="B12" s="24">
        <v>1.1763540944647984E-2</v>
      </c>
      <c r="C12" s="24">
        <v>1.298877800644585E-2</v>
      </c>
      <c r="D12" s="25">
        <v>0.1225237061797866</v>
      </c>
      <c r="E12" s="26">
        <v>7.5921014011505151E-3</v>
      </c>
      <c r="F12" s="27">
        <v>8.2821028019339112E-3</v>
      </c>
      <c r="G12" s="28">
        <v>6.90001400783396E-2</v>
      </c>
      <c r="H12" s="24">
        <v>4.4114172298095555E-2</v>
      </c>
      <c r="I12" s="24">
        <v>4.8018034579177027E-2</v>
      </c>
      <c r="J12" s="25">
        <v>0.39038622810814716</v>
      </c>
      <c r="K12" s="26">
        <v>2.7780176585322277E-2</v>
      </c>
      <c r="L12" s="27">
        <v>3.058564639513571E-2</v>
      </c>
      <c r="M12" s="29">
        <v>0.28054698098134329</v>
      </c>
    </row>
    <row r="13" spans="1:13" x14ac:dyDescent="0.25">
      <c r="A13" s="11" t="s">
        <v>16</v>
      </c>
      <c r="B13" s="16">
        <v>8.7137340330725819E-4</v>
      </c>
      <c r="C13" s="16">
        <v>3.5141536908321362E-3</v>
      </c>
      <c r="D13" s="17">
        <v>0.26427802875248779</v>
      </c>
      <c r="E13" s="18">
        <v>1.5162561323160035E-3</v>
      </c>
      <c r="F13" s="19">
        <v>2.2542765343527512E-3</v>
      </c>
      <c r="G13" s="20">
        <v>7.3802040203674771E-2</v>
      </c>
      <c r="H13" s="16">
        <v>1.8666414630688531E-3</v>
      </c>
      <c r="I13" s="16">
        <v>8.8334607235117119E-3</v>
      </c>
      <c r="J13" s="17">
        <v>0.69668192604428592</v>
      </c>
      <c r="K13" s="18">
        <v>3.2637017405416674E-3</v>
      </c>
      <c r="L13" s="19">
        <v>6.747116218322303E-3</v>
      </c>
      <c r="M13" s="21">
        <v>0.34834144777806358</v>
      </c>
    </row>
    <row r="14" spans="1:13" x14ac:dyDescent="0.25">
      <c r="A14" s="22" t="s">
        <v>73</v>
      </c>
      <c r="B14" s="31">
        <v>50500</v>
      </c>
      <c r="C14" s="31">
        <v>51510</v>
      </c>
      <c r="D14" s="32"/>
      <c r="E14" s="33">
        <v>739320</v>
      </c>
      <c r="F14" s="31">
        <v>751020</v>
      </c>
      <c r="G14" s="34"/>
      <c r="H14" s="31">
        <v>84640</v>
      </c>
      <c r="I14" s="31">
        <v>103360</v>
      </c>
      <c r="J14" s="32"/>
      <c r="K14" s="33">
        <v>335820</v>
      </c>
      <c r="L14" s="31">
        <v>364450</v>
      </c>
      <c r="M14" s="32"/>
    </row>
    <row r="16" spans="1:13" x14ac:dyDescent="0.25">
      <c r="A16" s="164" t="s">
        <v>187</v>
      </c>
      <c r="B16" s="170"/>
      <c r="C16" s="170"/>
      <c r="D16" s="170"/>
      <c r="E16" s="170"/>
      <c r="F16" s="170"/>
      <c r="G16" s="170"/>
      <c r="H16" s="170"/>
      <c r="I16" s="170"/>
      <c r="J16" s="170"/>
      <c r="K16" s="170"/>
      <c r="L16" s="170"/>
      <c r="M16" s="170"/>
    </row>
    <row r="17" spans="1:13" x14ac:dyDescent="0.25">
      <c r="A17" s="170"/>
      <c r="B17" s="170"/>
      <c r="C17" s="170"/>
      <c r="D17" s="170"/>
      <c r="E17" s="170"/>
      <c r="F17" s="170"/>
      <c r="G17" s="170"/>
      <c r="H17" s="170"/>
      <c r="I17" s="170"/>
      <c r="J17" s="170"/>
      <c r="K17" s="170"/>
      <c r="L17" s="170"/>
      <c r="M17" s="170"/>
    </row>
    <row r="18" spans="1:13" ht="37.5" customHeight="1" x14ac:dyDescent="0.25">
      <c r="A18" s="170"/>
      <c r="B18" s="170"/>
      <c r="C18" s="170"/>
      <c r="D18" s="170"/>
      <c r="E18" s="170"/>
      <c r="F18" s="170"/>
      <c r="G18" s="170"/>
      <c r="H18" s="170"/>
      <c r="I18" s="170"/>
      <c r="J18" s="170"/>
      <c r="K18" s="170"/>
      <c r="L18" s="170"/>
      <c r="M18" s="170"/>
    </row>
    <row r="19" spans="1:13" x14ac:dyDescent="0.25">
      <c r="A19" s="105"/>
    </row>
    <row r="20" spans="1:13" x14ac:dyDescent="0.25">
      <c r="A20" s="105"/>
    </row>
    <row r="21" spans="1:13" x14ac:dyDescent="0.25">
      <c r="A21" s="105"/>
    </row>
    <row r="47" ht="15" customHeight="1" x14ac:dyDescent="0.25"/>
    <row r="50" ht="15" customHeight="1" x14ac:dyDescent="0.25"/>
  </sheetData>
  <mergeCells count="7">
    <mergeCell ref="A16:M18"/>
    <mergeCell ref="B3:G3"/>
    <mergeCell ref="H3:M3"/>
    <mergeCell ref="B4:D4"/>
    <mergeCell ref="E4:G4"/>
    <mergeCell ref="H4:J4"/>
    <mergeCell ref="K4:M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Note</vt:lpstr>
      <vt:lpstr>Figure 1</vt:lpstr>
      <vt:lpstr>Figure 2 </vt:lpstr>
      <vt:lpstr>Figure 3</vt:lpstr>
      <vt:lpstr>Figure 4</vt:lpstr>
      <vt:lpstr>Encadré 3 - Dégradation</vt:lpstr>
      <vt:lpstr>Figure 5</vt:lpstr>
      <vt:lpstr>Figure 6</vt:lpstr>
      <vt:lpstr> Figure 7</vt:lpstr>
      <vt:lpstr>Figure 8</vt:lpstr>
      <vt:lpstr>Figure 9</vt:lpstr>
      <vt:lpstr>Figure 10</vt:lpstr>
      <vt:lpstr>Figure 11</vt:lpstr>
      <vt:lpstr>Figure 12 </vt:lpstr>
      <vt:lpstr>Figure 13</vt:lpstr>
      <vt:lpstr>Figure 14</vt:lpstr>
      <vt:lpstr>Figure 15</vt:lpstr>
      <vt:lpstr>Figure 16</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PLANTEVIGNES Sylvie</dc:creator>
  <cp:lastModifiedBy>TUGORES François</cp:lastModifiedBy>
  <cp:lastPrinted>2019-11-15T16:40:22Z</cp:lastPrinted>
  <dcterms:created xsi:type="dcterms:W3CDTF">2019-10-30T15:56:44Z</dcterms:created>
  <dcterms:modified xsi:type="dcterms:W3CDTF">2021-06-29T14:55:47Z</dcterms:modified>
</cp:coreProperties>
</file>